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7875" tabRatio="710"/>
  </bookViews>
  <sheets>
    <sheet name="Choixcommune" sheetId="2" r:id="rId1"/>
    <sheet name="Liste_complete" sheetId="1" r:id="rId2"/>
    <sheet name="Liste" sheetId="3" state="hidden" r:id="rId3"/>
  </sheets>
  <definedNames>
    <definedName name="_xlnm._FilterDatabase" localSheetId="1" hidden="1">Liste_complete!$A$1:$R$1</definedName>
    <definedName name="Commune">Liste!$A$2:$A$152</definedName>
  </definedNames>
  <calcPr calcId="145621"/>
</workbook>
</file>

<file path=xl/calcChain.xml><?xml version="1.0" encoding="utf-8"?>
<calcChain xmlns="http://schemas.openxmlformats.org/spreadsheetml/2006/main">
  <c r="C20" i="2" l="1"/>
  <c r="C16" i="2"/>
  <c r="C19" i="2"/>
  <c r="C18" i="2"/>
  <c r="C17" i="2"/>
  <c r="C15" i="2"/>
  <c r="C14" i="2"/>
  <c r="C13" i="2"/>
  <c r="C8" i="2"/>
  <c r="C11" i="2" l="1"/>
  <c r="C10" i="2"/>
  <c r="C9" i="2"/>
  <c r="C7" i="2"/>
  <c r="C6" i="2"/>
</calcChain>
</file>

<file path=xl/sharedStrings.xml><?xml version="1.0" encoding="utf-8"?>
<sst xmlns="http://schemas.openxmlformats.org/spreadsheetml/2006/main" count="1671" uniqueCount="927">
  <si>
    <t>civilité</t>
  </si>
  <si>
    <t>prenom</t>
  </si>
  <si>
    <t>nom</t>
  </si>
  <si>
    <t>adresse_1</t>
  </si>
  <si>
    <t>adresse_2</t>
  </si>
  <si>
    <t>cp</t>
  </si>
  <si>
    <t>ville</t>
  </si>
  <si>
    <t>Tél</t>
  </si>
  <si>
    <t>Fax</t>
  </si>
  <si>
    <t>mail</t>
  </si>
  <si>
    <t>Monsieur</t>
  </si>
  <si>
    <t>Simon</t>
  </si>
  <si>
    <t>ALBERT</t>
  </si>
  <si>
    <t>Mairie</t>
  </si>
  <si>
    <t>10, place de la Mairie</t>
  </si>
  <si>
    <t>01680</t>
  </si>
  <si>
    <t>LHUIS</t>
  </si>
  <si>
    <t>mairie.lhuis@wanadoo.fr</t>
  </si>
  <si>
    <t>Bernard</t>
  </si>
  <si>
    <t>ANCIAN</t>
  </si>
  <si>
    <t>01260</t>
  </si>
  <si>
    <t>SONGIEU</t>
  </si>
  <si>
    <t>mairie.songieu@free.fr</t>
  </si>
  <si>
    <t>Franck</t>
  </si>
  <si>
    <t>ANDRE-MASSE</t>
  </si>
  <si>
    <t>46, rue de la Mairie - BP 17</t>
  </si>
  <si>
    <t>01350</t>
  </si>
  <si>
    <t>CULOZ</t>
  </si>
  <si>
    <t>mairie.culoz.sa@wanadoo.fr</t>
  </si>
  <si>
    <t>ARGENTI</t>
  </si>
  <si>
    <t>320, rue de la République - BP 14</t>
  </si>
  <si>
    <t>01110</t>
  </si>
  <si>
    <t>HAUTEVILLE LOMPNES</t>
  </si>
  <si>
    <t>municipalite@hauteville-lompnes.com</t>
  </si>
  <si>
    <t>Madame</t>
  </si>
  <si>
    <t>Amandine</t>
  </si>
  <si>
    <t>ARRIGONI</t>
  </si>
  <si>
    <t>Place de la Mairie</t>
  </si>
  <si>
    <t>01470</t>
  </si>
  <si>
    <t>MONTAGNIEU</t>
  </si>
  <si>
    <t>Marthe</t>
  </si>
  <si>
    <t>AURELE</t>
  </si>
  <si>
    <t>Quartier de l'Eglise</t>
  </si>
  <si>
    <t>GROSLEE</t>
  </si>
  <si>
    <t>mairie.groslee@wanadoo.fr</t>
  </si>
  <si>
    <t>Serge</t>
  </si>
  <si>
    <t>BAL</t>
  </si>
  <si>
    <t>FLAXIEU</t>
  </si>
  <si>
    <t>mairie.flaxieu@altinet.fr</t>
  </si>
  <si>
    <t>Alain</t>
  </si>
  <si>
    <t>BALLAND</t>
  </si>
  <si>
    <t>CORCELLES</t>
  </si>
  <si>
    <t>04 74 36 02 48</t>
  </si>
  <si>
    <t>Daniel</t>
  </si>
  <si>
    <t>BÉGUET</t>
  </si>
  <si>
    <t>SERRIERES DE BRIORD</t>
  </si>
  <si>
    <t>Charles</t>
  </si>
  <si>
    <t>BERGER</t>
  </si>
  <si>
    <t>01300</t>
  </si>
  <si>
    <t>ARBIGNIEU</t>
  </si>
  <si>
    <t>mairiearbignieu@wanadoo.fr</t>
  </si>
  <si>
    <t>Gérard</t>
  </si>
  <si>
    <t>BERTHIER</t>
  </si>
  <si>
    <t>7, rue Centrale</t>
  </si>
  <si>
    <t>LOCHIEU</t>
  </si>
  <si>
    <t>commune.lochieu@orange.fr</t>
  </si>
  <si>
    <t>BERTOLINO</t>
  </si>
  <si>
    <t>80, rue de la Pièce</t>
  </si>
  <si>
    <t>VIRIEU LE PETIT</t>
  </si>
  <si>
    <t>Jean-François</t>
  </si>
  <si>
    <t>BIJOT</t>
  </si>
  <si>
    <t>67, route de Sorbier</t>
  </si>
  <si>
    <t>PARVES</t>
  </si>
  <si>
    <t>communedeparves@orange.fr</t>
  </si>
  <si>
    <t>Annie</t>
  </si>
  <si>
    <t>BIONDA</t>
  </si>
  <si>
    <t>Grande Rue</t>
  </si>
  <si>
    <t>AMBLEON</t>
  </si>
  <si>
    <t>Jean-Paul</t>
  </si>
  <si>
    <t>BLANC</t>
  </si>
  <si>
    <t>570, avenue du Bugey</t>
  </si>
  <si>
    <t>VIRIGNIN</t>
  </si>
  <si>
    <t>mairiedevirignin@wanadoo.fr</t>
  </si>
  <si>
    <t>André</t>
  </si>
  <si>
    <t>BOLON</t>
  </si>
  <si>
    <t>1, place de la Mairie</t>
  </si>
  <si>
    <t>VIEU</t>
  </si>
  <si>
    <t>commune-vieu@orange.fr</t>
  </si>
  <si>
    <t>Didier</t>
  </si>
  <si>
    <t>BONNARD</t>
  </si>
  <si>
    <t>Chef-lieu</t>
  </si>
  <si>
    <t>CHAZEY BONS</t>
  </si>
  <si>
    <t>mairie@chazey-bons.fr</t>
  </si>
  <si>
    <t>Frédérique</t>
  </si>
  <si>
    <t>BOREL</t>
  </si>
  <si>
    <t>Route de Bénonces</t>
  </si>
  <si>
    <t>SEILLONNAZ</t>
  </si>
  <si>
    <t>Gilbert</t>
  </si>
  <si>
    <t>BOUCHON</t>
  </si>
  <si>
    <t>1, rue de la Grenette - BP 9</t>
  </si>
  <si>
    <t>01230</t>
  </si>
  <si>
    <t>SAINT RAMBERT EN BUGEY</t>
  </si>
  <si>
    <t>Sebastien</t>
  </si>
  <si>
    <t>BEVOZ</t>
  </si>
  <si>
    <t>HOSTIAZ</t>
  </si>
  <si>
    <t>mairie.hostiaz@adeli.biz</t>
  </si>
  <si>
    <t>Georges</t>
  </si>
  <si>
    <t>BOUVIER</t>
  </si>
  <si>
    <t>2, rue Henri Bidauld</t>
  </si>
  <si>
    <t>01510</t>
  </si>
  <si>
    <t>ROSSILLON</t>
  </si>
  <si>
    <t>Marc</t>
  </si>
  <si>
    <t>BUET</t>
  </si>
  <si>
    <t>48, rue de la Mairie</t>
  </si>
  <si>
    <t>CHEIGNIEU LA BALME</t>
  </si>
  <si>
    <t>mairie.cheignieulabalme@wanadoo.fr</t>
  </si>
  <si>
    <t>Régis</t>
  </si>
  <si>
    <t>CASTIN</t>
  </si>
  <si>
    <t>27, place de la Cure</t>
  </si>
  <si>
    <t>SAINT GERMAIN LES PAROISSES</t>
  </si>
  <si>
    <t>mairie-st-germain-les-paroisses@wanadoo.fr</t>
  </si>
  <si>
    <t>CHABERT</t>
  </si>
  <si>
    <t>Rue Principale</t>
  </si>
  <si>
    <t>CONAND</t>
  </si>
  <si>
    <t>mairie.conand@wanadoo.fr</t>
  </si>
  <si>
    <t>Raynald</t>
  </si>
  <si>
    <t>CHAHINE</t>
  </si>
  <si>
    <t>934, rue de la Mairie</t>
  </si>
  <si>
    <t>BREGNIER CORDON</t>
  </si>
  <si>
    <t xml:space="preserve">mairie.bregnier-cordon@wanadoo.fr </t>
  </si>
  <si>
    <t>Mireille</t>
  </si>
  <si>
    <t>CHARMONT-MUNET</t>
  </si>
  <si>
    <t>1, rue des Ecoles - BP1</t>
  </si>
  <si>
    <t>ARTEMARE</t>
  </si>
  <si>
    <t>artemare-yon@wanadoo.fr</t>
  </si>
  <si>
    <t>CHARVET</t>
  </si>
  <si>
    <t>233, rue principale</t>
  </si>
  <si>
    <t>LOMPNIEU</t>
  </si>
  <si>
    <t>Marcel</t>
  </si>
  <si>
    <t>CHEVE</t>
  </si>
  <si>
    <t>10, rue de l'Usine</t>
  </si>
  <si>
    <t>ARGIS</t>
  </si>
  <si>
    <t>mairieargis@wanadoo.fr</t>
  </si>
  <si>
    <t>Claude</t>
  </si>
  <si>
    <t>COMET</t>
  </si>
  <si>
    <t>665, route de l'Ecole</t>
  </si>
  <si>
    <t>NATTAGES</t>
  </si>
  <si>
    <t>mairie@nattages.fr</t>
  </si>
  <si>
    <t>985, route de Galetti</t>
  </si>
  <si>
    <t>MURS-GELIGNIEUX</t>
  </si>
  <si>
    <t>mairie.mursgelignieux@wanadoo.fr</t>
  </si>
  <si>
    <t>Yves</t>
  </si>
  <si>
    <t>DELARUELLE</t>
  </si>
  <si>
    <t>35, route du Châtelet</t>
  </si>
  <si>
    <t>ANDERT-CONDON</t>
  </si>
  <si>
    <t>mairieandertcondon@gmail.com</t>
  </si>
  <si>
    <t>Marie-Claude</t>
  </si>
  <si>
    <t>DELEAZ</t>
  </si>
  <si>
    <t>Rue de l'Eglise</t>
  </si>
  <si>
    <t>PREMILLIEU</t>
  </si>
  <si>
    <t>mairie.premillieu01@orange.fr</t>
  </si>
  <si>
    <t>Jean-Marc</t>
  </si>
  <si>
    <t>DUPONT</t>
  </si>
  <si>
    <t>2, rue du Clusy</t>
  </si>
  <si>
    <t>BEON</t>
  </si>
  <si>
    <t>beon.mairie@wanadoo.fr</t>
  </si>
  <si>
    <t>CORLIER</t>
  </si>
  <si>
    <t>BIGLIA</t>
  </si>
  <si>
    <t>LOMPNAZ</t>
  </si>
  <si>
    <t>Philippe</t>
  </si>
  <si>
    <t>EMIN</t>
  </si>
  <si>
    <t>CORMARANCHE EN BUGEY</t>
  </si>
  <si>
    <t>cormarancheenbugey@wanadoo.fr</t>
  </si>
  <si>
    <t>José</t>
  </si>
  <si>
    <t>FERNANDEZ GONZALEZ</t>
  </si>
  <si>
    <t>10, route de l'école</t>
  </si>
  <si>
    <t>TALISSIEU</t>
  </si>
  <si>
    <t>mairiedetalissieu@wanadoo.fr</t>
  </si>
  <si>
    <t>Paul</t>
  </si>
  <si>
    <t>GAMBERINI</t>
  </si>
  <si>
    <t>La Palotière</t>
  </si>
  <si>
    <t>SAINT CHAMP CHATONOD</t>
  </si>
  <si>
    <t>mairie.st.champ@wanadoo.fr</t>
  </si>
  <si>
    <t>Jean-Louis</t>
  </si>
  <si>
    <t>GENESSAY</t>
  </si>
  <si>
    <t>HOTONNES</t>
  </si>
  <si>
    <t xml:space="preserve">mairie.hotonnes@wanadoo.fr </t>
  </si>
  <si>
    <t>GERIN</t>
  </si>
  <si>
    <t>1, place Honoré d'Urfé</t>
  </si>
  <si>
    <t>VIRIEU LE GRAND</t>
  </si>
  <si>
    <t>mairie@virieulegrand.fr</t>
  </si>
  <si>
    <t>GIRAUD GUIGUES</t>
  </si>
  <si>
    <t>LE PETIT ABERGEMENT</t>
  </si>
  <si>
    <t>mairie.petit.abergement@orange.fr</t>
  </si>
  <si>
    <t>Françoise</t>
  </si>
  <si>
    <t>GIRAUDET</t>
  </si>
  <si>
    <t>19, Grande Rue</t>
  </si>
  <si>
    <t>TORCIEU</t>
  </si>
  <si>
    <t>Jean</t>
  </si>
  <si>
    <t>GIREL</t>
  </si>
  <si>
    <t>15, rue des Ecoles</t>
  </si>
  <si>
    <t>PEYRIEU</t>
  </si>
  <si>
    <t>communedepeyrieu@orange.fr</t>
  </si>
  <si>
    <t>Pauline</t>
  </si>
  <si>
    <t>GODET</t>
  </si>
  <si>
    <t xml:space="preserve">Mairie </t>
  </si>
  <si>
    <t>BELMONT LUTHEZIEU</t>
  </si>
  <si>
    <t>mairie.belmontluthezieu@wanadoo.fr</t>
  </si>
  <si>
    <t>Christophe</t>
  </si>
  <si>
    <t>GUILLET</t>
  </si>
  <si>
    <t>EVOSGES</t>
  </si>
  <si>
    <t>mairie-evosges@wanadoo.fr</t>
  </si>
  <si>
    <t>Pascale</t>
  </si>
  <si>
    <t>GUILLON</t>
  </si>
  <si>
    <t>83, rue de la Vigne-du-bois</t>
  </si>
  <si>
    <t>VONGNES</t>
  </si>
  <si>
    <t>vongnesmairie@wanadoo.fr</t>
  </si>
  <si>
    <t>Laurent</t>
  </si>
  <si>
    <t>JACQUIER</t>
  </si>
  <si>
    <t>Route du Lac</t>
  </si>
  <si>
    <t>POLLIEU</t>
  </si>
  <si>
    <t>Guy</t>
  </si>
  <si>
    <t>JANET</t>
  </si>
  <si>
    <t>CONZIEU</t>
  </si>
  <si>
    <t>commune.conzieu@wanadoo.fr</t>
  </si>
  <si>
    <t>Pierre</t>
  </si>
  <si>
    <t>BERTHET</t>
  </si>
  <si>
    <t>Hôtel de Ville</t>
  </si>
  <si>
    <t>Boulevard de Verdun - BP 121</t>
  </si>
  <si>
    <t>BELLEY</t>
  </si>
  <si>
    <t>le-maire@belley.fr</t>
  </si>
  <si>
    <t>JUILLET</t>
  </si>
  <si>
    <t>196, Grande Rue - BP 17</t>
  </si>
  <si>
    <t>CHAMPAGNE EN VALROMEY</t>
  </si>
  <si>
    <t>JULLIARD</t>
  </si>
  <si>
    <t>Rue de la Mairie</t>
  </si>
  <si>
    <t>COLOMIEU</t>
  </si>
  <si>
    <t>Jacky</t>
  </si>
  <si>
    <t>LAMBERT</t>
  </si>
  <si>
    <t>593, route des Ecoles</t>
  </si>
  <si>
    <t>BRIORD</t>
  </si>
  <si>
    <t>briord.commune@orange.fr</t>
  </si>
  <si>
    <t>Jean-Claude</t>
  </si>
  <si>
    <t>LHERBE</t>
  </si>
  <si>
    <t>NIVOLLET MONTGRIFFON</t>
  </si>
  <si>
    <t>mairie.nivollet.montgriffon607@orange.fr</t>
  </si>
  <si>
    <t>Lionel</t>
  </si>
  <si>
    <t>MANOS</t>
  </si>
  <si>
    <t>ARANDAS</t>
  </si>
  <si>
    <t>mairie.arandas@wanadoo.fr</t>
  </si>
  <si>
    <t>MARCELLI</t>
  </si>
  <si>
    <t>Cerin</t>
  </si>
  <si>
    <t>MARCHAMP</t>
  </si>
  <si>
    <t>mairie.marchamp@orange.fr</t>
  </si>
  <si>
    <t>Patrick</t>
  </si>
  <si>
    <t>MARIÉ</t>
  </si>
  <si>
    <t>1, route de la Cluse - Le Genand</t>
  </si>
  <si>
    <t>LA BURBANCHE</t>
  </si>
  <si>
    <t>mairie.burbanche1@orange.fr</t>
  </si>
  <si>
    <t>Stéphane</t>
  </si>
  <si>
    <t>MARTINAND</t>
  </si>
  <si>
    <t>60, place de la Mairie</t>
  </si>
  <si>
    <t>CHAMPDOR</t>
  </si>
  <si>
    <t>04 74 36 07 92</t>
  </si>
  <si>
    <t>champdor@wanadoo.fr</t>
  </si>
  <si>
    <t>Denis</t>
  </si>
  <si>
    <t>MARTIN-BARBAZ</t>
  </si>
  <si>
    <t>Place du Bicentenaire</t>
  </si>
  <si>
    <t>IZIEU</t>
  </si>
  <si>
    <t>mairie-izieu@orange.fr</t>
  </si>
  <si>
    <t>MARTINOD</t>
  </si>
  <si>
    <t>Route de Lochieu</t>
  </si>
  <si>
    <t>BRENAZ</t>
  </si>
  <si>
    <t>MATHIEU</t>
  </si>
  <si>
    <t>ARANC</t>
  </si>
  <si>
    <t>mairie.aranc@wanadoo.fr</t>
  </si>
  <si>
    <t>Eric</t>
  </si>
  <si>
    <t>NODET</t>
  </si>
  <si>
    <t>INNIMOND</t>
  </si>
  <si>
    <t>PAITA</t>
  </si>
  <si>
    <t>454, rue du Centre</t>
  </si>
  <si>
    <t>BRENS</t>
  </si>
  <si>
    <t>mairie.brens@wanadoo.fr</t>
  </si>
  <si>
    <t>Ghislaine</t>
  </si>
  <si>
    <t>PERNOD</t>
  </si>
  <si>
    <t>ONCIEU</t>
  </si>
  <si>
    <t>communeoncieu@wanadoo.fr</t>
  </si>
  <si>
    <t>PERRON</t>
  </si>
  <si>
    <t>320, voie du Tram</t>
  </si>
  <si>
    <t>SUTRIEU</t>
  </si>
  <si>
    <t>PERROT</t>
  </si>
  <si>
    <t>TENAY</t>
  </si>
  <si>
    <t>mairie.tenay@wanadoo.fr</t>
  </si>
  <si>
    <t>PERSICO</t>
  </si>
  <si>
    <t>6, rue du Centre</t>
  </si>
  <si>
    <t>CHALEY</t>
  </si>
  <si>
    <t>mairie-de-chaley@wanadoo.fr</t>
  </si>
  <si>
    <t>Thierry</t>
  </si>
  <si>
    <t>PETIT</t>
  </si>
  <si>
    <t>CRESSIN ROCHEFORT</t>
  </si>
  <si>
    <t>mairie.cressin-rochefort@wanadoo.fr</t>
  </si>
  <si>
    <t>PEYSSON</t>
  </si>
  <si>
    <t>Le Bourg</t>
  </si>
  <si>
    <t>CLEYZIEU</t>
  </si>
  <si>
    <t>mairie.cleyzieu@altinet.fr</t>
  </si>
  <si>
    <t>PHILIPPE</t>
  </si>
  <si>
    <t>353, avenue de la Gare</t>
  </si>
  <si>
    <t>PUGIEU</t>
  </si>
  <si>
    <t>mairie.pugieu01@orange.fr</t>
  </si>
  <si>
    <t>PILLARD</t>
  </si>
  <si>
    <t>40, rue de la Mairie</t>
  </si>
  <si>
    <t>RUFFIEU</t>
  </si>
  <si>
    <t>mairie.ruffieu@wanadoo.fr</t>
  </si>
  <si>
    <t>PLANTIN</t>
  </si>
  <si>
    <t>13, rue des Maisons Vieilles</t>
  </si>
  <si>
    <t>SAINT BENOIT</t>
  </si>
  <si>
    <t xml:space="preserve">commune-st-benoit@orange.fr </t>
  </si>
  <si>
    <t>PUTHOD</t>
  </si>
  <si>
    <t>1, impasse de la Palette</t>
  </si>
  <si>
    <t>MARIGNIEU</t>
  </si>
  <si>
    <t>mairie.marignieu@wanadoo.fr</t>
  </si>
  <si>
    <t>Julien</t>
  </si>
  <si>
    <t>QUINARD</t>
  </si>
  <si>
    <t>1, place de la Fontaine</t>
  </si>
  <si>
    <t>MASSIGNIEU DE RIVES</t>
  </si>
  <si>
    <t>mairie.massignieu@wanadoo.fr</t>
  </si>
  <si>
    <t>Michel</t>
  </si>
  <si>
    <t>RAMON</t>
  </si>
  <si>
    <t>183, route de Fesnes</t>
  </si>
  <si>
    <t>CUZIEU</t>
  </si>
  <si>
    <t>mairie.cuzieu01@wanadoo.fr</t>
  </si>
  <si>
    <t>REUTER</t>
  </si>
  <si>
    <t>CEYZERIEU</t>
  </si>
  <si>
    <t>mairiedeceyzerieu@wanadoo.fr</t>
  </si>
  <si>
    <t>Evelyne</t>
  </si>
  <si>
    <t>REYMOND-BABOLAT</t>
  </si>
  <si>
    <t>Les Granges</t>
  </si>
  <si>
    <t>ORDONNAZ</t>
  </si>
  <si>
    <t>mairie-ordonnaz@orange.fr</t>
  </si>
  <si>
    <t>Sylvie</t>
  </si>
  <si>
    <t>RIGHETTI</t>
  </si>
  <si>
    <t>BENONCES</t>
  </si>
  <si>
    <t>mairie.benonces@orange.fr</t>
  </si>
  <si>
    <t>ROCHE</t>
  </si>
  <si>
    <t>LE GRAND ABERGEMENT</t>
  </si>
  <si>
    <t>mairie-le-grand-abergement@orange.fr</t>
  </si>
  <si>
    <t>Jean-Pierre</t>
  </si>
  <si>
    <t>ROPELE</t>
  </si>
  <si>
    <t>Avenue des Vieux Fours</t>
  </si>
  <si>
    <t>PREMEYZEL</t>
  </si>
  <si>
    <t>mairie.premeyzel@orange.fr</t>
  </si>
  <si>
    <t>SAUREL</t>
  </si>
  <si>
    <t>159, route des Alpes</t>
  </si>
  <si>
    <t>CONTREVOZ</t>
  </si>
  <si>
    <t>contrevozmairie@orange.fr</t>
  </si>
  <si>
    <t>Robert</t>
  </si>
  <si>
    <t>SERPOL</t>
  </si>
  <si>
    <t>20, place de la Mairie</t>
  </si>
  <si>
    <t>CHAVORNAY</t>
  </si>
  <si>
    <t>Frank</t>
  </si>
  <si>
    <t>STEYAERT</t>
  </si>
  <si>
    <t>Route de l'Eglise</t>
  </si>
  <si>
    <t>THEZILLIEU</t>
  </si>
  <si>
    <t>mairie-thezillieu@wanadoo.fr</t>
  </si>
  <si>
    <t>René</t>
  </si>
  <si>
    <t>TURELLO</t>
  </si>
  <si>
    <t>35, route de la Mairie</t>
  </si>
  <si>
    <t>MAGNIEU</t>
  </si>
  <si>
    <t>mairie.magnieu@wanadoo.fr</t>
  </si>
  <si>
    <t>Xavier</t>
  </si>
  <si>
    <t>VINCENT</t>
  </si>
  <si>
    <t>Place des Saints-Martinans</t>
  </si>
  <si>
    <t>SAINT MARTIN DE BAVEL</t>
  </si>
  <si>
    <t>mairie.stmartindebavel@wanadoo.fr</t>
  </si>
  <si>
    <t>VUILLEROD</t>
  </si>
  <si>
    <t>674, route de la Taillie</t>
  </si>
  <si>
    <t>SAINT BOIS</t>
  </si>
  <si>
    <t>Véronique</t>
  </si>
  <si>
    <t>VUILLOUD</t>
  </si>
  <si>
    <t>ARMIX</t>
  </si>
  <si>
    <t>mairie.armix@wanadoo.fr</t>
  </si>
  <si>
    <t>WAELPUT</t>
  </si>
  <si>
    <t>LAVOURS</t>
  </si>
  <si>
    <t>mairie.lavours@ozone.net</t>
  </si>
  <si>
    <t>34 rue de la République</t>
  </si>
  <si>
    <t>01200</t>
  </si>
  <si>
    <t>BELLEGARDE SUR VALSERINE</t>
  </si>
  <si>
    <t>mairie@bellegarde01.fr</t>
  </si>
  <si>
    <t>BEAUQUIS</t>
  </si>
  <si>
    <t xml:space="preserve">01200 </t>
  </si>
  <si>
    <t>BILLIAT</t>
  </si>
  <si>
    <t>04 50 59 92 50</t>
  </si>
  <si>
    <t>communedebilliat@wanadoo.fr</t>
  </si>
  <si>
    <t>DE SOUZA</t>
  </si>
  <si>
    <t>541 rue des Burgondes</t>
  </si>
  <si>
    <t xml:space="preserve">01410 </t>
  </si>
  <si>
    <t>CHAMPFROMIER</t>
  </si>
  <si>
    <t>04 50 56 92 40</t>
  </si>
  <si>
    <t>mairie.champfromier@wanadoo.fr</t>
  </si>
  <si>
    <t>PERREARD</t>
  </si>
  <si>
    <t>35 rue de la Poste</t>
  </si>
  <si>
    <t>CHATILLON EN MICHAILLE</t>
  </si>
  <si>
    <t>04 50 59 74 94</t>
  </si>
  <si>
    <t>mairie@chatillonenmichaille.fr</t>
  </si>
  <si>
    <t>JERDELET</t>
  </si>
  <si>
    <t>Rue de la Valserine</t>
  </si>
  <si>
    <t>CONFORT</t>
  </si>
  <si>
    <t>04 50 56 51 27</t>
  </si>
  <si>
    <t>mairie.confort@orange.fr</t>
  </si>
  <si>
    <t>TARPIN-LYONNET</t>
  </si>
  <si>
    <t>Chef Lieu</t>
  </si>
  <si>
    <t>01130</t>
  </si>
  <si>
    <t>04 50 59 82 11</t>
  </si>
  <si>
    <t xml:space="preserve">mairie@giron1000.fr </t>
  </si>
  <si>
    <t xml:space="preserve">Albert </t>
  </si>
  <si>
    <t>COCHET</t>
  </si>
  <si>
    <t>6 A rue des Ecoles</t>
  </si>
  <si>
    <t>INJOUX GENISSIAT</t>
  </si>
  <si>
    <t>04 50 59 95 11</t>
  </si>
  <si>
    <t>mairie@injoux-genissiat.fr</t>
  </si>
  <si>
    <t>MAYET</t>
  </si>
  <si>
    <t>25 Grande Rue</t>
  </si>
  <si>
    <t>LANCRANS</t>
  </si>
  <si>
    <t>04 50 48 15 88</t>
  </si>
  <si>
    <t>mairie.lancrans@wanadoo.fr</t>
  </si>
  <si>
    <t>PATUEL</t>
  </si>
  <si>
    <t>167 rue du Château</t>
  </si>
  <si>
    <t>MONTANGES</t>
  </si>
  <si>
    <t>04 50 56 91 70</t>
  </si>
  <si>
    <t>mairiedemontanges@adeli.biz</t>
  </si>
  <si>
    <t>Gilles</t>
  </si>
  <si>
    <t>THOMASSET</t>
  </si>
  <si>
    <t xml:space="preserve">01130 </t>
  </si>
  <si>
    <t>ST GERMAIN DE JOUX</t>
  </si>
  <si>
    <t>04 50 59 81 51</t>
  </si>
  <si>
    <t>mairiestgermaindejoux@wanadoo.fr</t>
  </si>
  <si>
    <t>SUSINI</t>
  </si>
  <si>
    <t>4 rue de la Promenade</t>
  </si>
  <si>
    <t>VILLES</t>
  </si>
  <si>
    <t>04 50 59 93 34</t>
  </si>
  <si>
    <t>mairie.villes@wanadoo.fr</t>
  </si>
  <si>
    <t xml:space="preserve">Christophe </t>
  </si>
  <si>
    <t xml:space="preserve">BOUVIER </t>
  </si>
  <si>
    <t>01170</t>
  </si>
  <si>
    <t>CESSY</t>
  </si>
  <si>
    <t>mairie-cessy@mairie-cessy.fr</t>
  </si>
  <si>
    <t xml:space="preserve">Jean-François </t>
  </si>
  <si>
    <t>RAVOT</t>
  </si>
  <si>
    <t xml:space="preserve">01170 </t>
  </si>
  <si>
    <t>CHEVRY</t>
  </si>
  <si>
    <t>mairie@ville-chevry.fr</t>
  </si>
  <si>
    <t xml:space="preserve">André </t>
  </si>
  <si>
    <t>DUPARC</t>
  </si>
  <si>
    <t xml:space="preserve">01550 </t>
  </si>
  <si>
    <t>COLLONGES</t>
  </si>
  <si>
    <t>mairie.collonges@cc-pays-de-gex.fr</t>
  </si>
  <si>
    <t>Dominique</t>
  </si>
  <si>
    <t xml:space="preserve"> DONZÉ</t>
  </si>
  <si>
    <t>CROZET</t>
  </si>
  <si>
    <t>accueil@crozet.fr</t>
  </si>
  <si>
    <t xml:space="preserve">Etienne </t>
  </si>
  <si>
    <t xml:space="preserve">01220 </t>
  </si>
  <si>
    <t>DIVONNE</t>
  </si>
  <si>
    <t>contact@divonne.fr</t>
  </si>
  <si>
    <t xml:space="preserve">Pierre </t>
  </si>
  <si>
    <t>REBEIX</t>
  </si>
  <si>
    <t>mairie@echenevex.fr</t>
  </si>
  <si>
    <t xml:space="preserve">Monique </t>
  </si>
  <si>
    <t>GRAZIOTTI</t>
  </si>
  <si>
    <t>FARGES</t>
  </si>
  <si>
    <t>contact@mairie-farges.fr</t>
  </si>
  <si>
    <t xml:space="preserve">Patrice </t>
  </si>
  <si>
    <t>DUNAND</t>
  </si>
  <si>
    <t>GEX</t>
  </si>
  <si>
    <t>mairie@ville-gex.fr</t>
  </si>
  <si>
    <t xml:space="preserve">Jean-Yves </t>
  </si>
  <si>
    <t>LAPEYRERE</t>
  </si>
  <si>
    <t>MIJOUX</t>
  </si>
  <si>
    <t>secretariat.mairie@mijoux.fr</t>
  </si>
  <si>
    <t xml:space="preserve"> ARMAND</t>
  </si>
  <si>
    <t xml:space="preserve">01630 </t>
  </si>
  <si>
    <t>PERON</t>
  </si>
  <si>
    <t>mairie.peron@ccpg.fr</t>
  </si>
  <si>
    <t xml:space="preserve">Hubert </t>
  </si>
  <si>
    <t>BERTRAND</t>
  </si>
  <si>
    <t>ST GENIS POUILLY</t>
  </si>
  <si>
    <t>mairie@saint-genis-pouilly.fr</t>
  </si>
  <si>
    <t xml:space="preserve">Michel </t>
  </si>
  <si>
    <t>BRULHART</t>
  </si>
  <si>
    <t>ST JEAN DE GONVILLE</t>
  </si>
  <si>
    <t>mairie.st-jean-de-gonville@cc-pays-de-gex.fr</t>
  </si>
  <si>
    <t xml:space="preserve">Jean-Pierre </t>
  </si>
  <si>
    <t>FOUILLOUX</t>
  </si>
  <si>
    <t>SEGNY</t>
  </si>
  <si>
    <t>mairie.segny@cc-pays-de-gex.fr</t>
  </si>
  <si>
    <t xml:space="preserve">Denis </t>
  </si>
  <si>
    <t>LINGLIN</t>
  </si>
  <si>
    <t>SERGY</t>
  </si>
  <si>
    <t>mairie.sergy@cc-pays-de-gex.fr</t>
  </si>
  <si>
    <t xml:space="preserve">Muriel </t>
  </si>
  <si>
    <t>BENIER</t>
  </si>
  <si>
    <t xml:space="preserve">01710 </t>
  </si>
  <si>
    <t>THOIRY</t>
  </si>
  <si>
    <t>mairie@mairie-thoiry.fr</t>
  </si>
  <si>
    <t>HOTELLIER</t>
  </si>
  <si>
    <t>VESANCY</t>
  </si>
  <si>
    <t xml:space="preserve">GIRARD </t>
  </si>
  <si>
    <t>Petit Vallon</t>
  </si>
  <si>
    <t>01100</t>
  </si>
  <si>
    <t>APREMONT</t>
  </si>
  <si>
    <t>apremont.ain.mairie@wanadoo.fr</t>
  </si>
  <si>
    <t>MAISSIAT</t>
  </si>
  <si>
    <t>ARBENT</t>
  </si>
  <si>
    <t xml:space="preserve">Laurent </t>
  </si>
  <si>
    <t xml:space="preserve">COMTET </t>
  </si>
  <si>
    <t xml:space="preserve"> 1205 route de Geovreissiat</t>
  </si>
  <si>
    <t>01460</t>
  </si>
  <si>
    <t>BEARD-GEOVREISSIAT</t>
  </si>
  <si>
    <t>mairie.beardgeovreissiat@orange.fr</t>
  </si>
  <si>
    <t xml:space="preserve">Madeleine </t>
  </si>
  <si>
    <t xml:space="preserve">DURAFFOURG </t>
  </si>
  <si>
    <t>Au Village</t>
  </si>
  <si>
    <t>BELLEYDOUX</t>
  </si>
  <si>
    <t>mairie.belleydoux@wanadoo.fr</t>
  </si>
  <si>
    <t>Jean-Georges</t>
  </si>
  <si>
    <t xml:space="preserve">ARBANT </t>
  </si>
  <si>
    <t>10 place Hôtel de Ville</t>
  </si>
  <si>
    <t>01115</t>
  </si>
  <si>
    <t>BELLIGNAT</t>
  </si>
  <si>
    <t xml:space="preserve">Guy </t>
  </si>
  <si>
    <t xml:space="preserve">BARDET </t>
  </si>
  <si>
    <t>Le Village</t>
  </si>
  <si>
    <t>01450</t>
  </si>
  <si>
    <t xml:space="preserve">BOLOZON </t>
  </si>
  <si>
    <t xml:space="preserve">CARRIER </t>
  </si>
  <si>
    <t>BRENOD</t>
  </si>
  <si>
    <t>mairiebrenod@wanadoo.fr</t>
  </si>
  <si>
    <t xml:space="preserve">CORTINOVIS </t>
  </si>
  <si>
    <t>20 rue Château</t>
  </si>
  <si>
    <t>BRION</t>
  </si>
  <si>
    <t>mairiebrion01@wanadoo.fr</t>
  </si>
  <si>
    <t xml:space="preserve">AUBOEUF </t>
  </si>
  <si>
    <t>01430</t>
  </si>
  <si>
    <t>CEIGNES</t>
  </si>
  <si>
    <t xml:space="preserve">mairie-de-ceignes@wanadoo.fr </t>
  </si>
  <si>
    <t xml:space="preserve">Didier </t>
  </si>
  <si>
    <t xml:space="preserve">PALISSON </t>
  </si>
  <si>
    <t>CHARIX</t>
  </si>
  <si>
    <t>charix.mairie@wanadoo.fr</t>
  </si>
  <si>
    <t xml:space="preserve">Jean-Paul </t>
  </si>
  <si>
    <t xml:space="preserve">ROLANDEZ </t>
  </si>
  <si>
    <t>LeVillage</t>
  </si>
  <si>
    <t>CHEVILLARD</t>
  </si>
  <si>
    <t>mairie.chevillard@wanadoo.fr</t>
  </si>
  <si>
    <t xml:space="preserve">BRUYAS </t>
  </si>
  <si>
    <t>44 route Combe du Val</t>
  </si>
  <si>
    <t>CONDAMINE LA DOYE</t>
  </si>
  <si>
    <t>mairie.condamine.01@wanadoo.fr</t>
  </si>
  <si>
    <t xml:space="preserve"> Marianne</t>
  </si>
  <si>
    <t>DUBARE</t>
  </si>
  <si>
    <t>Place de l'Hôtel de Ville</t>
  </si>
  <si>
    <t>01590</t>
  </si>
  <si>
    <t>DORTAN</t>
  </si>
  <si>
    <t>mairie.dortan@wanadoo.fr</t>
  </si>
  <si>
    <t xml:space="preserve"> Daniel</t>
  </si>
  <si>
    <t>SAVOYE</t>
  </si>
  <si>
    <t>ECHALLON</t>
  </si>
  <si>
    <t xml:space="preserve"> Jeannine</t>
  </si>
  <si>
    <t>MOREL</t>
  </si>
  <si>
    <t>1 place Mairie</t>
  </si>
  <si>
    <t>GEOVREISSET</t>
  </si>
  <si>
    <t>mairie.geovreisset@wanadoo.fr</t>
  </si>
  <si>
    <t xml:space="preserve">Jean-Luc </t>
  </si>
  <si>
    <t xml:space="preserve">MARRON </t>
  </si>
  <si>
    <t>50 route du Château Covet</t>
  </si>
  <si>
    <t>GROISSIAT</t>
  </si>
  <si>
    <t xml:space="preserve">Thierry </t>
  </si>
  <si>
    <t xml:space="preserve">DRUET </t>
  </si>
  <si>
    <t>IZENAVE</t>
  </si>
  <si>
    <t>mairie.izenave@orange.fr</t>
  </si>
  <si>
    <t xml:space="preserve">COLLETAZ </t>
  </si>
  <si>
    <t>Place de la résistance</t>
  </si>
  <si>
    <t>01580</t>
  </si>
  <si>
    <t>IZERNORE</t>
  </si>
  <si>
    <t xml:space="preserve">mairie.izernore@wanadoo.fr </t>
  </si>
  <si>
    <t xml:space="preserve">GOIFFON </t>
  </si>
  <si>
    <t>La Millière</t>
  </si>
  <si>
    <t xml:space="preserve">LALLEYRIAT </t>
  </si>
  <si>
    <t xml:space="preserve"> Hervé </t>
  </si>
  <si>
    <t>LEROY</t>
  </si>
  <si>
    <t>LANTENAY</t>
  </si>
  <si>
    <t>mairiedelantenay@wanadoo.fr</t>
  </si>
  <si>
    <t>Yvon</t>
  </si>
  <si>
    <t xml:space="preserve">HUYVAERT </t>
  </si>
  <si>
    <t>LE POIZAT</t>
  </si>
  <si>
    <t xml:space="preserve">Lucien </t>
  </si>
  <si>
    <t xml:space="preserve">JUILLARD </t>
  </si>
  <si>
    <t>LES NEYROLLES</t>
  </si>
  <si>
    <t>mairielesneyrolles@wanadoo.fr</t>
  </si>
  <si>
    <t xml:space="preserve">MOURLEVAT </t>
  </si>
  <si>
    <t>LEYSSARD</t>
  </si>
  <si>
    <t>Jean-Cyrille</t>
  </si>
  <si>
    <t xml:space="preserve">DUCRET </t>
  </si>
  <si>
    <t>MAILLAT</t>
  </si>
  <si>
    <t>mairie@maillat.fr</t>
  </si>
  <si>
    <t xml:space="preserve">LOCATELLI </t>
  </si>
  <si>
    <t>195 Grande Rue</t>
  </si>
  <si>
    <t>MARTIGNAT</t>
  </si>
  <si>
    <t>martignat@wanadoo.fr</t>
  </si>
  <si>
    <t>DUPARCHY</t>
  </si>
  <si>
    <t>Rue du four</t>
  </si>
  <si>
    <t>MATAFELON GRANGES</t>
  </si>
  <si>
    <t xml:space="preserve">DEGUERRY </t>
  </si>
  <si>
    <t xml:space="preserve"> place jean Coupat</t>
  </si>
  <si>
    <t>MONTREAL-LA-CLUSE</t>
  </si>
  <si>
    <t>mairie.montreal@wanadoo.fr</t>
  </si>
  <si>
    <t xml:space="preserve">CARMINATI </t>
  </si>
  <si>
    <t>17 rue de l'Hôtel de Ville</t>
  </si>
  <si>
    <t>NANTUA</t>
  </si>
  <si>
    <t xml:space="preserve">mairie@nantua.fr </t>
  </si>
  <si>
    <t>Arlette</t>
  </si>
  <si>
    <t xml:space="preserve">BERGER </t>
  </si>
  <si>
    <t>2 chemin de fontaine</t>
  </si>
  <si>
    <t>NURIEUX VOLOGNAT</t>
  </si>
  <si>
    <t>OUTRIAZ</t>
  </si>
  <si>
    <t>mairie.outriaz@wanadoo.fr</t>
  </si>
  <si>
    <t xml:space="preserve">PERRAUD </t>
  </si>
  <si>
    <t>126 rue Anatole France</t>
  </si>
  <si>
    <t>OYONNAX</t>
  </si>
  <si>
    <t>administration.generale@oyonnax.fr</t>
  </si>
  <si>
    <t>Pierre Marie</t>
  </si>
  <si>
    <t xml:space="preserve">BENOIT </t>
  </si>
  <si>
    <t>Mairie, Le Village</t>
  </si>
  <si>
    <t xml:space="preserve">PEYRIAT </t>
  </si>
  <si>
    <t xml:space="preserve">mairie.peyriat@wanadoo.fr  </t>
  </si>
  <si>
    <t xml:space="preserve">Gérard </t>
  </si>
  <si>
    <t xml:space="preserve">DUTRAIT </t>
  </si>
  <si>
    <t>Mairie, Rue de l'Eglise</t>
  </si>
  <si>
    <t>PORT</t>
  </si>
  <si>
    <t>commune-port@wanadoo.fr</t>
  </si>
  <si>
    <t xml:space="preserve">ESCODA </t>
  </si>
  <si>
    <t xml:space="preserve">SAMOGNAT </t>
  </si>
  <si>
    <t>mairie-de-samognat@wanadoo.fr</t>
  </si>
  <si>
    <t xml:space="preserve">GARBE </t>
  </si>
  <si>
    <t>Condamine</t>
  </si>
  <si>
    <t>SONTHONNAX LA MONTAGNE</t>
  </si>
  <si>
    <t xml:space="preserve">TURC </t>
  </si>
  <si>
    <t>37 grande rue</t>
  </si>
  <si>
    <t>ST MARTIN DU FRESNE</t>
  </si>
  <si>
    <t>mairie@saintmartindufresne.com</t>
  </si>
  <si>
    <t xml:space="preserve">DELAGNEAU </t>
  </si>
  <si>
    <t>1 place de la Mairie</t>
  </si>
  <si>
    <t>VIEU D’IZENAVE</t>
  </si>
  <si>
    <t>vieuizenave@wanadoo.fr</t>
  </si>
  <si>
    <t>ECHENEVEX</t>
  </si>
  <si>
    <t>GIRON</t>
  </si>
  <si>
    <t>Commune</t>
  </si>
  <si>
    <t xml:space="preserve">Adresse mail </t>
  </si>
  <si>
    <t>Adresse courrier</t>
  </si>
  <si>
    <t>mairie.montagnieu@orange.fr</t>
  </si>
  <si>
    <t>mairie.corcelles@wanadoo.fr</t>
  </si>
  <si>
    <t>mairie.serrieres@wanadoo.fr</t>
  </si>
  <si>
    <t>mairie-de-virieu-le-petit@wanadoo.fr</t>
  </si>
  <si>
    <t>commune-ambleon@wanadoo.fr</t>
  </si>
  <si>
    <t>mairie.seillonnaz@wanadoo.fr</t>
  </si>
  <si>
    <t>saint-rambert-en-bugey@wanadoo.fr</t>
  </si>
  <si>
    <t>mairierossillon@wanadoo.fr</t>
  </si>
  <si>
    <t>mairie.sonthonnax@wanadoo.fr</t>
  </si>
  <si>
    <t>mairiedupoizat@wanadoo.fr</t>
  </si>
  <si>
    <t>mairie.lalleyriat@wanadoo.fr</t>
  </si>
  <si>
    <t>mairie-groissiat@wanadoo.fr</t>
  </si>
  <si>
    <t>mairie.echallon@wanadoo.fr</t>
  </si>
  <si>
    <t>mairie.bolozon@orange.fr</t>
  </si>
  <si>
    <t>marie-helene.perrin@bellignat.fr</t>
  </si>
  <si>
    <t>mairie.lompnieu@orange.fr</t>
  </si>
  <si>
    <t>commune-corlier@orange.fr</t>
  </si>
  <si>
    <t>mairie@lompnaz.com</t>
  </si>
  <si>
    <t>commune.torcieu@wanadoo.fr</t>
  </si>
  <si>
    <t>champagne-val.mairie@wanadoo.fr</t>
  </si>
  <si>
    <t>mairie.colomieu@wanadoo.fr</t>
  </si>
  <si>
    <t>mairie.brenaz@orange.fr</t>
  </si>
  <si>
    <t>mairie.innimont@wanadoo.fr</t>
  </si>
  <si>
    <t>mairie.sutrieu@orange.fr</t>
  </si>
  <si>
    <t>mairiechavornay@orange.fr</t>
  </si>
  <si>
    <t>mairiesaintbois@laposte.net</t>
  </si>
  <si>
    <t>Téléphone</t>
  </si>
  <si>
    <t>Choisissez le nom de la commune où se déroule l'exploitation :</t>
  </si>
  <si>
    <t>Christian</t>
  </si>
  <si>
    <t>mairie.matafelon@wanadoo.fr</t>
  </si>
  <si>
    <t>nurieux.volognat@wanadoo.fr</t>
  </si>
  <si>
    <t>Déclaration de chantier forestier - CFT Massif du Bugey - Contact des communes</t>
  </si>
  <si>
    <t>mairie.leyssard@luxinet.fr</t>
  </si>
  <si>
    <t>Liliane</t>
  </si>
  <si>
    <t>Référent forêt 1</t>
  </si>
  <si>
    <t>Téléphone 1</t>
  </si>
  <si>
    <t>Mail 1</t>
  </si>
  <si>
    <t>Référent forêt 2</t>
  </si>
  <si>
    <t>Téléphone 2</t>
  </si>
  <si>
    <t>Mail 2</t>
  </si>
  <si>
    <t>06 45 37 42 34</t>
  </si>
  <si>
    <t>VALLIAS</t>
  </si>
  <si>
    <t>François</t>
  </si>
  <si>
    <t>04 79 81 46 21</t>
  </si>
  <si>
    <t>f.vallias@gmail.com</t>
  </si>
  <si>
    <t>mathieudan@orange.fr</t>
  </si>
  <si>
    <t>06 09 53 02 99</t>
  </si>
  <si>
    <t>lionel.manos@sfr.fr</t>
  </si>
  <si>
    <t>PROST</t>
  </si>
  <si>
    <t>06 15 78 90 16</t>
  </si>
  <si>
    <t>MERMET</t>
  </si>
  <si>
    <t>Jacques</t>
  </si>
  <si>
    <t>04 74 77 83 73
06 79 27 87 04</t>
  </si>
  <si>
    <t>mermet.j007@orange.fr</t>
  </si>
  <si>
    <t>EUDIER</t>
  </si>
  <si>
    <t>Agnielle</t>
  </si>
  <si>
    <t>06 09 42 20 14</t>
  </si>
  <si>
    <t>agnielle.eudier@gmail.com</t>
  </si>
  <si>
    <t>DIQUELOU</t>
  </si>
  <si>
    <t>Guillaume</t>
  </si>
  <si>
    <t>06 50 95 20 80</t>
  </si>
  <si>
    <t>guidik@hotmail.fr</t>
  </si>
  <si>
    <t>04 79 42 53 79</t>
  </si>
  <si>
    <t>veronique.vuilloud@wanadoo.fr</t>
  </si>
  <si>
    <t>CATHERINE</t>
  </si>
  <si>
    <t>Joelle</t>
  </si>
  <si>
    <t>AHNOUCHE</t>
  </si>
  <si>
    <t>Ali</t>
  </si>
  <si>
    <t>DURRAFOURG</t>
  </si>
  <si>
    <t>Madeleine</t>
  </si>
  <si>
    <t>04 74 76 42 94</t>
  </si>
  <si>
    <t>la-goguillon@wanadoo.fr</t>
  </si>
  <si>
    <t>PANSARD</t>
  </si>
  <si>
    <t>Frédéric</t>
  </si>
  <si>
    <t>04 74 76 41 08</t>
  </si>
  <si>
    <t>frederic.ponsard@wanadoo.fr</t>
  </si>
  <si>
    <t>Emmanuel</t>
  </si>
  <si>
    <t>06 50 06 11 28</t>
  </si>
  <si>
    <t>blancemmanuel@orange.fr</t>
  </si>
  <si>
    <t>PORTERET</t>
  </si>
  <si>
    <t>David</t>
  </si>
  <si>
    <t>06 72 97 98 29</t>
  </si>
  <si>
    <t>veninporteret@orange.fr</t>
  </si>
  <si>
    <t>RIGHETTI-GILOTTE</t>
  </si>
  <si>
    <t>04 74 36 70 76</t>
  </si>
  <si>
    <t>GUIFFRAY</t>
  </si>
  <si>
    <t>04 74 36 10 81</t>
  </si>
  <si>
    <t>VIGNAND</t>
  </si>
  <si>
    <t>Sébastien</t>
  </si>
  <si>
    <t xml:space="preserve">07 87 00 34 09 </t>
  </si>
  <si>
    <t>sebastien.vignand@orange .fr</t>
  </si>
  <si>
    <t>jeanbeauquis@orange.fr</t>
  </si>
  <si>
    <t>Etienne</t>
  </si>
  <si>
    <t>04 74 36 04 48
06 83 59 94 87</t>
  </si>
  <si>
    <t>etienne.ravot@gmail.com</t>
  </si>
  <si>
    <t>NALLET</t>
  </si>
  <si>
    <t>pierre-nallet@orange.fr</t>
  </si>
  <si>
    <t>PITON</t>
  </si>
  <si>
    <t>Jean-Noël</t>
  </si>
  <si>
    <t>06 09 38 79 00</t>
  </si>
  <si>
    <t>pitonchatillon@gmail.com</t>
  </si>
  <si>
    <t>06 68 22 58 29</t>
  </si>
  <si>
    <t>mairie.chavornay@orange.fr</t>
  </si>
  <si>
    <t>06 33 63 67 52</t>
  </si>
  <si>
    <t>eric.mermet@neuf.fr</t>
  </si>
  <si>
    <t>PERRAUD</t>
  </si>
  <si>
    <t>Emile</t>
  </si>
  <si>
    <t>06 10 78 77 53</t>
  </si>
  <si>
    <t xml:space="preserve"> </t>
  </si>
  <si>
    <t>THOMAS</t>
  </si>
  <si>
    <t>06 71 51 77 69</t>
  </si>
  <si>
    <t>BALASTRIER</t>
  </si>
  <si>
    <t>Jean-Daniel</t>
  </si>
  <si>
    <t>TARDY</t>
  </si>
  <si>
    <t>04 74 36 03 32</t>
  </si>
  <si>
    <t>ESCANDE</t>
  </si>
  <si>
    <t>04 74 38 57 93</t>
  </si>
  <si>
    <t>miescande@orange.fr</t>
  </si>
  <si>
    <t>BARBARIN</t>
  </si>
  <si>
    <t>04 74 35 20 85
06 33 80 02 94</t>
  </si>
  <si>
    <t>dalichrys@orange.fr</t>
  </si>
  <si>
    <t>LYAUDET</t>
  </si>
  <si>
    <t>06 22 43 33 03</t>
  </si>
  <si>
    <t>scierie.lyaudet.stephane@wanadoo.fr</t>
  </si>
  <si>
    <t>COLLOT</t>
  </si>
  <si>
    <t>Benjamin</t>
  </si>
  <si>
    <t>06 73 59 08 41</t>
  </si>
  <si>
    <t>collot.ben@wanadoo.fr</t>
  </si>
  <si>
    <t>Gregory</t>
  </si>
  <si>
    <t>06 58 09 85 87</t>
  </si>
  <si>
    <t>gregorymorel17@gmail.com</t>
  </si>
  <si>
    <t>REYGROBELLET</t>
  </si>
  <si>
    <t>06 30 80 81 87</t>
  </si>
  <si>
    <t>vwurgel@gmail.com</t>
  </si>
  <si>
    <t>danielsavoye@orange.fr</t>
  </si>
  <si>
    <t>CHAPUIS</t>
  </si>
  <si>
    <t>04 74 35 26 29
06 81 23 25 03</t>
  </si>
  <si>
    <t>gerard.chapuis0@orange.fr</t>
  </si>
  <si>
    <t>MOSSAZ</t>
  </si>
  <si>
    <t>06 84 15 19 43</t>
  </si>
  <si>
    <t>mossaz.d@gmail.com</t>
  </si>
  <si>
    <t>RICCI</t>
  </si>
  <si>
    <t>06 82 38 29 43</t>
  </si>
  <si>
    <t>ricci.bernard@orange.fr</t>
  </si>
  <si>
    <t>JOYARD</t>
  </si>
  <si>
    <t>Raymond</t>
  </si>
  <si>
    <t>06 51 93 29 06</t>
  </si>
  <si>
    <t>raymond.joyard@orange.fr</t>
  </si>
  <si>
    <t>DUPUIS</t>
  </si>
  <si>
    <t>Marie-Josèphe</t>
  </si>
  <si>
    <t>mj.dupuis01@orange.fr</t>
  </si>
  <si>
    <t>PERTREUX</t>
  </si>
  <si>
    <t>Anthony</t>
  </si>
  <si>
    <t>anthony.pertreux@wanadoo.fr</t>
  </si>
  <si>
    <t>BRUNET</t>
  </si>
  <si>
    <t>mathis.brunet@free.fr</t>
  </si>
  <si>
    <t>GIRAUD-GUIGUES</t>
  </si>
  <si>
    <t>DUCRET</t>
  </si>
  <si>
    <t>Pascal</t>
  </si>
  <si>
    <t>04 74 75 08 91</t>
  </si>
  <si>
    <t>ducretpascal@orange.fr</t>
  </si>
  <si>
    <t>JUILLARD</t>
  </si>
  <si>
    <t>Lucien</t>
  </si>
  <si>
    <t>06 74 89 00 71</t>
  </si>
  <si>
    <t>VIVIER</t>
  </si>
  <si>
    <t>06 69 06 65 68</t>
  </si>
  <si>
    <t>vivier.bernard@laposte.net</t>
  </si>
  <si>
    <t>BORDEL</t>
  </si>
  <si>
    <t>04 74 39 86 32</t>
  </si>
  <si>
    <t>monique.aubry0486@orange.fr</t>
  </si>
  <si>
    <t>CARTONNET</t>
  </si>
  <si>
    <t>Fabrice</t>
  </si>
  <si>
    <t>06 59 74 14 47</t>
  </si>
  <si>
    <t>manusonot@yahoo.fr</t>
  </si>
  <si>
    <t>LANCON</t>
  </si>
  <si>
    <t>06 87 28 15 54</t>
  </si>
  <si>
    <t>POULLOT</t>
  </si>
  <si>
    <t>04 74 49 10 21
06 71 50 18 53</t>
  </si>
  <si>
    <t>poullot.jeannoel@free.fr</t>
  </si>
  <si>
    <t>CHAMPIER</t>
  </si>
  <si>
    <t>06 31 37 51 26</t>
  </si>
  <si>
    <t>BABOLAT</t>
  </si>
  <si>
    <t>06 88 83 27 73</t>
  </si>
  <si>
    <t>ROCHAIX</t>
  </si>
  <si>
    <t>Louis</t>
  </si>
  <si>
    <t>06 71 83 84 68</t>
  </si>
  <si>
    <t>louis.rochaix@aliceadsl.fr</t>
  </si>
  <si>
    <t>BERROD</t>
  </si>
  <si>
    <t>06 84 37 17 47</t>
  </si>
  <si>
    <t>francois.berrod@hotmail.fr</t>
  </si>
  <si>
    <t>BARBOSA</t>
  </si>
  <si>
    <t>Umberto</t>
  </si>
  <si>
    <t>06 86 50 63 23</t>
  </si>
  <si>
    <t>umberto.barbosa@orange.fr</t>
  </si>
  <si>
    <t>GUYEMMOT</t>
  </si>
  <si>
    <t>04 74 76 72 97</t>
  </si>
  <si>
    <t>guyemmot.yves@wanadoo.fr</t>
  </si>
  <si>
    <t>BELLOUZE</t>
  </si>
  <si>
    <t>JOUX</t>
  </si>
  <si>
    <t>06 85 30 34 67</t>
  </si>
  <si>
    <t>serge.joux@wanadoo.fr</t>
  </si>
  <si>
    <t>MAILLOT</t>
  </si>
  <si>
    <t>Sylvain</t>
  </si>
  <si>
    <t>04 74 75 62 85
06 45 03 67 41</t>
  </si>
  <si>
    <t>sylvain.maillot@orange.fr</t>
  </si>
  <si>
    <t>DHEYRIAT</t>
  </si>
  <si>
    <t>Nicole</t>
  </si>
  <si>
    <t>04 74 75 62 76
06 78 14 34 85</t>
  </si>
  <si>
    <t>nicole.dheyriat@orange.fr</t>
  </si>
  <si>
    <t>06 33 24 40 56</t>
  </si>
  <si>
    <t>maire.pollieu@wibox.fr</t>
  </si>
  <si>
    <t>TORRION</t>
  </si>
  <si>
    <t>04 74 37 56 17
06 72 96 48 73</t>
  </si>
  <si>
    <t>pascal.torrion@orange.fr</t>
  </si>
  <si>
    <t>06 23 51 44 94</t>
  </si>
  <si>
    <t>bouvier.george@neuf.fr</t>
  </si>
  <si>
    <t>06 10 62 86 46</t>
  </si>
  <si>
    <t>michel.bionda@laposte.net</t>
  </si>
  <si>
    <t>ANDRE</t>
  </si>
  <si>
    <t>gilles.thomasset@laposte.net</t>
  </si>
  <si>
    <t>SCHULLER</t>
  </si>
  <si>
    <t>04 74 76 92 25</t>
  </si>
  <si>
    <t>schuller.eric@wanadoo.fr</t>
  </si>
  <si>
    <t>CHAPON</t>
  </si>
  <si>
    <t>06 40 15 81 76</t>
  </si>
  <si>
    <t>heyr-moules.xavier@orange.fr</t>
  </si>
  <si>
    <t>JARASSIER</t>
  </si>
  <si>
    <t>Hervé</t>
  </si>
  <si>
    <t>04 74 37 55 15</t>
  </si>
  <si>
    <t>herve.jarassier@orange.fr</t>
  </si>
  <si>
    <t>BEAUDET</t>
  </si>
  <si>
    <t>06 70 89 03 82</t>
  </si>
  <si>
    <t>f.beaudet@vesancy.fr</t>
  </si>
  <si>
    <t>TEPPE</t>
  </si>
  <si>
    <t>06 63 11 14 84</t>
  </si>
  <si>
    <t>SONNERY</t>
  </si>
  <si>
    <t>04 74 76 31 66</t>
  </si>
  <si>
    <t>marc.sonnery@wanadoo.fr</t>
  </si>
  <si>
    <t>SAUNIER</t>
  </si>
  <si>
    <t>Jérôme</t>
  </si>
  <si>
    <t>04 74 76 29 73
06 83 18 17 01</t>
  </si>
  <si>
    <t>j.saunier@jerifo.com</t>
  </si>
  <si>
    <t>mairie@vesancy.fr</t>
  </si>
  <si>
    <t>FAVERGE</t>
  </si>
  <si>
    <t>Rémi</t>
  </si>
  <si>
    <t>PALANCHON</t>
  </si>
  <si>
    <t>kracpit@hotmail.fr</t>
  </si>
  <si>
    <t>JIMENEZ</t>
  </si>
  <si>
    <t>Benoît</t>
  </si>
  <si>
    <t>06 07 76 09 49</t>
  </si>
  <si>
    <t>bvincent01@gmail.com</t>
  </si>
  <si>
    <t>MONSARRAT</t>
  </si>
  <si>
    <t>06 77 37 95 25</t>
  </si>
  <si>
    <t>gilles.monsarrat055@orange.fr</t>
  </si>
  <si>
    <t>GUICHARD</t>
  </si>
  <si>
    <t>06 12 47 12 05</t>
  </si>
  <si>
    <t>c.guichard@poralu.fr</t>
  </si>
  <si>
    <t>VINCELLE</t>
  </si>
  <si>
    <t>Grégory</t>
  </si>
  <si>
    <t>06 81 08 88 68</t>
  </si>
  <si>
    <t>gregorny001@yahoo.fr</t>
  </si>
  <si>
    <t>LEGER</t>
  </si>
  <si>
    <t>eleger@mairie-cessy.fr</t>
  </si>
  <si>
    <t>BRODIER</t>
  </si>
  <si>
    <t>Romain</t>
  </si>
  <si>
    <t>romain.brodier01@googlemail.com</t>
  </si>
  <si>
    <t>annie-bionda2@orange.fr</t>
  </si>
  <si>
    <t>adminarbent@mairie-arbent.fr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</si>
</sst>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73">
    <xf numFmtId="0" fontId="0" fillId="0" borderId="0" xfId="0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left" vertical="top" wrapText="1"/>
      <protection locked="0"/>
    </xf>
    <xf numFmtId="0" fontId="4" fillId="0" borderId="4" xfId="1" applyFont="1" applyFill="1" applyBorder="1" applyAlignment="1">
      <alignment horizontal="left" vertical="top" wrapText="1"/>
    </xf>
    <xf numFmtId="0" fontId="4" fillId="0" borderId="6" xfId="1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3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9" fillId="2" borderId="4" xfId="0" applyFont="1" applyFill="1" applyBorder="1" applyAlignment="1">
      <alignment horizontal="right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/>
    <xf numFmtId="0" fontId="9" fillId="2" borderId="9" xfId="0" applyFont="1" applyFill="1" applyBorder="1" applyAlignment="1">
      <alignment horizontal="right"/>
    </xf>
    <xf numFmtId="0" fontId="5" fillId="0" borderId="10" xfId="2" applyBorder="1" applyAlignment="1" applyProtection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9" fillId="2" borderId="12" xfId="0" applyFont="1" applyFill="1" applyBorder="1" applyAlignment="1">
      <alignment horizontal="right"/>
    </xf>
    <xf numFmtId="165" fontId="0" fillId="0" borderId="12" xfId="0" applyNumberFormat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</xf>
    <xf numFmtId="165" fontId="3" fillId="0" borderId="4" xfId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65" fontId="11" fillId="0" borderId="4" xfId="0" applyNumberFormat="1" applyFont="1" applyFill="1" applyBorder="1" applyAlignment="1">
      <alignment horizontal="left" vertical="center" wrapText="1"/>
    </xf>
    <xf numFmtId="165" fontId="0" fillId="0" borderId="4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65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left" vertical="center"/>
    </xf>
    <xf numFmtId="0" fontId="0" fillId="0" borderId="10" xfId="0" applyBorder="1"/>
    <xf numFmtId="0" fontId="0" fillId="0" borderId="14" xfId="0" applyBorder="1"/>
    <xf numFmtId="0" fontId="5" fillId="0" borderId="4" xfId="2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 wrapText="1"/>
      <protection locked="0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  <protection locked="0"/>
    </xf>
    <xf numFmtId="164" fontId="4" fillId="0" borderId="4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ill="1" applyBorder="1" applyAlignment="1" applyProtection="1">
      <alignment horizontal="left" vertical="center" wrapText="1"/>
      <protection locked="0"/>
    </xf>
    <xf numFmtId="0" fontId="4" fillId="0" borderId="3" xfId="1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165" fontId="4" fillId="0" borderId="4" xfId="1" applyNumberFormat="1" applyFont="1" applyFill="1" applyBorder="1" applyAlignment="1">
      <alignment horizontal="left" vertical="center" wrapText="1"/>
    </xf>
    <xf numFmtId="0" fontId="5" fillId="0" borderId="4" xfId="2" applyFill="1" applyBorder="1" applyAlignment="1" applyProtection="1">
      <alignment horizontal="left" vertical="center" wrapText="1"/>
    </xf>
    <xf numFmtId="165" fontId="6" fillId="0" borderId="4" xfId="0" applyNumberFormat="1" applyFont="1" applyFill="1" applyBorder="1" applyAlignment="1">
      <alignment vertical="center"/>
    </xf>
    <xf numFmtId="49" fontId="5" fillId="0" borderId="4" xfId="2" applyNumberFormat="1" applyFill="1" applyBorder="1" applyAlignment="1" applyProtection="1">
      <alignment vertical="center"/>
    </xf>
    <xf numFmtId="165" fontId="4" fillId="0" borderId="4" xfId="0" applyNumberFormat="1" applyFont="1" applyFill="1" applyBorder="1" applyAlignment="1">
      <alignment horizontal="left" vertical="center"/>
    </xf>
    <xf numFmtId="0" fontId="5" fillId="0" borderId="4" xfId="2" applyFill="1" applyBorder="1" applyAlignment="1" applyProtection="1">
      <alignment vertical="center"/>
    </xf>
    <xf numFmtId="0" fontId="4" fillId="0" borderId="4" xfId="4" applyFont="1" applyFill="1" applyBorder="1" applyAlignment="1">
      <alignment horizontal="left" vertical="center"/>
    </xf>
    <xf numFmtId="0" fontId="4" fillId="0" borderId="5" xfId="1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5" fillId="0" borderId="12" xfId="2" applyBorder="1" applyAlignment="1" applyProtection="1">
      <alignment horizontal="center"/>
    </xf>
    <xf numFmtId="165" fontId="11" fillId="0" borderId="4" xfId="0" applyNumberFormat="1" applyFont="1" applyBorder="1" applyAlignment="1">
      <alignment horizontal="left" wrapText="1"/>
    </xf>
    <xf numFmtId="165" fontId="11" fillId="0" borderId="4" xfId="0" applyNumberFormat="1" applyFont="1" applyBorder="1" applyAlignment="1">
      <alignment horizontal="center" vertical="center" wrapText="1"/>
    </xf>
    <xf numFmtId="164" fontId="5" fillId="0" borderId="4" xfId="2" applyNumberFormat="1" applyBorder="1" applyAlignment="1" applyProtection="1">
      <alignment horizontal="left" vertical="center" wrapText="1"/>
    </xf>
    <xf numFmtId="0" fontId="4" fillId="0" borderId="4" xfId="0" applyFont="1" applyBorder="1" applyAlignment="1">
      <alignment vertical="center"/>
    </xf>
    <xf numFmtId="0" fontId="5" fillId="0" borderId="4" xfId="2" applyBorder="1" applyAlignment="1" applyProtection="1">
      <alignment vertical="center"/>
    </xf>
    <xf numFmtId="0" fontId="4" fillId="0" borderId="4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left" vertical="center" wrapText="1"/>
    </xf>
    <xf numFmtId="0" fontId="14" fillId="0" borderId="4" xfId="2" applyFont="1" applyBorder="1" applyAlignment="1" applyProtection="1">
      <alignment vertical="center"/>
    </xf>
    <xf numFmtId="0" fontId="4" fillId="0" borderId="4" xfId="0" applyFont="1" applyFill="1" applyBorder="1" applyAlignment="1">
      <alignment vertical="center" wrapText="1"/>
    </xf>
    <xf numFmtId="165" fontId="4" fillId="0" borderId="4" xfId="0" applyNumberFormat="1" applyFont="1" applyBorder="1" applyAlignment="1">
      <alignment vertical="center"/>
    </xf>
    <xf numFmtId="0" fontId="14" fillId="0" borderId="4" xfId="2" applyFont="1" applyFill="1" applyBorder="1" applyAlignment="1" applyProtection="1">
      <alignment vertical="center"/>
    </xf>
    <xf numFmtId="0" fontId="13" fillId="0" borderId="1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</cellXfs>
  <cellStyles count="5">
    <cellStyle name="Lien hypertexte" xfId="2" builtinId="8"/>
    <cellStyle name="Normal" xfId="0" builtinId="0"/>
    <cellStyle name="Normal 2" xfId="4"/>
    <cellStyle name="Normal 5" xfId="1"/>
    <cellStyle name="Normal_Feuil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258234</xdr:colOff>
      <xdr:row>0</xdr:row>
      <xdr:rowOff>180975</xdr:rowOff>
    </xdr:from>
    <xdr:to>
      <xdr:col>9</xdr:col>
      <xdr:colOff>497418</xdr:colOff>
      <xdr:row>42</xdr:row>
      <xdr:rowOff>123558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1" r="1187"/>
        <a:stretch/>
      </xdr:blipFill>
      <xdr:spPr>
        <a:xfrm>
          <a:off x="7031567" y="180975"/>
          <a:ext cx="5880100" cy="869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airie-izieu@orange.fr" TargetMode="External"/><Relationship Id="rId21" Type="http://schemas.openxmlformats.org/officeDocument/2006/relationships/hyperlink" Target="mailto:mairie.sonthonnax@wanadoo.fr" TargetMode="External"/><Relationship Id="rId42" Type="http://schemas.openxmlformats.org/officeDocument/2006/relationships/hyperlink" Target="mailto:mairie-de-ceignes@wanadoo.fr" TargetMode="External"/><Relationship Id="rId63" Type="http://schemas.openxmlformats.org/officeDocument/2006/relationships/hyperlink" Target="mailto:commune.lochieu@orange.fr" TargetMode="External"/><Relationship Id="rId84" Type="http://schemas.openxmlformats.org/officeDocument/2006/relationships/hyperlink" Target="mailto:mairie@mairie-thoiry.fr" TargetMode="External"/><Relationship Id="rId138" Type="http://schemas.openxmlformats.org/officeDocument/2006/relationships/hyperlink" Target="mailto:mairie.premeyzel@orange.fr" TargetMode="External"/><Relationship Id="rId159" Type="http://schemas.openxmlformats.org/officeDocument/2006/relationships/hyperlink" Target="mailto:sebastien.vignand@orange%20.fr" TargetMode="External"/><Relationship Id="rId170" Type="http://schemas.openxmlformats.org/officeDocument/2006/relationships/hyperlink" Target="mailto:raymond.joyard@orange.fr" TargetMode="External"/><Relationship Id="rId191" Type="http://schemas.openxmlformats.org/officeDocument/2006/relationships/hyperlink" Target="mailto:nicole.dheyriat@orange.fr" TargetMode="External"/><Relationship Id="rId205" Type="http://schemas.openxmlformats.org/officeDocument/2006/relationships/hyperlink" Target="mailto:veronique.vuilloud@wanadoo.fr" TargetMode="External"/><Relationship Id="rId107" Type="http://schemas.openxmlformats.org/officeDocument/2006/relationships/hyperlink" Target="mailto:commune.conzieu@wanadoo.fr" TargetMode="External"/><Relationship Id="rId11" Type="http://schemas.openxmlformats.org/officeDocument/2006/relationships/hyperlink" Target="mailto:mairie.segny@cc-pays-de-gex.fr" TargetMode="External"/><Relationship Id="rId32" Type="http://schemas.openxmlformats.org/officeDocument/2006/relationships/hyperlink" Target="mailto:mairie@saintmartindufresne.com" TargetMode="External"/><Relationship Id="rId37" Type="http://schemas.openxmlformats.org/officeDocument/2006/relationships/hyperlink" Target="mailto:commune-port@wanadoo.fr" TargetMode="External"/><Relationship Id="rId53" Type="http://schemas.openxmlformats.org/officeDocument/2006/relationships/hyperlink" Target="mailto:mairie.hostiaz@adeli.biz" TargetMode="External"/><Relationship Id="rId58" Type="http://schemas.openxmlformats.org/officeDocument/2006/relationships/hyperlink" Target="mailto:mairie.groslee@wanadoo.fr" TargetMode="External"/><Relationship Id="rId74" Type="http://schemas.openxmlformats.org/officeDocument/2006/relationships/hyperlink" Target="mailto:mairie.cheignieulabalme@wanadoo.fr" TargetMode="External"/><Relationship Id="rId79" Type="http://schemas.openxmlformats.org/officeDocument/2006/relationships/hyperlink" Target="mailto:mairielesneyrolles@wanadoo.fr" TargetMode="External"/><Relationship Id="rId102" Type="http://schemas.openxmlformats.org/officeDocument/2006/relationships/hyperlink" Target="mailto:commune.torcieu@wanadoo.fr" TargetMode="External"/><Relationship Id="rId123" Type="http://schemas.openxmlformats.org/officeDocument/2006/relationships/hyperlink" Target="mailto:mairie.sutrieu@orange.fr" TargetMode="External"/><Relationship Id="rId128" Type="http://schemas.openxmlformats.org/officeDocument/2006/relationships/hyperlink" Target="mailto:mairie.pugieu01@orange.fr" TargetMode="External"/><Relationship Id="rId144" Type="http://schemas.openxmlformats.org/officeDocument/2006/relationships/hyperlink" Target="mailto:mairiesaintbois@laposte.net" TargetMode="External"/><Relationship Id="rId149" Type="http://schemas.openxmlformats.org/officeDocument/2006/relationships/hyperlink" Target="mailto:secretariat.mairie@mijoux.fr" TargetMode="External"/><Relationship Id="rId5" Type="http://schemas.openxmlformats.org/officeDocument/2006/relationships/hyperlink" Target="mailto:mairie.lancrans@wanadoo.fr" TargetMode="External"/><Relationship Id="rId90" Type="http://schemas.openxmlformats.org/officeDocument/2006/relationships/hyperlink" Target="mailto:mairie.mursgelignieux@wanadoo.fr" TargetMode="External"/><Relationship Id="rId95" Type="http://schemas.openxmlformats.org/officeDocument/2006/relationships/hyperlink" Target="mailto:mairie@lompnaz.com" TargetMode="External"/><Relationship Id="rId160" Type="http://schemas.openxmlformats.org/officeDocument/2006/relationships/hyperlink" Target="mailto:etienne.ravot@gmail.com" TargetMode="External"/><Relationship Id="rId165" Type="http://schemas.openxmlformats.org/officeDocument/2006/relationships/hyperlink" Target="mailto:collot.ben@wanadoo.fr" TargetMode="External"/><Relationship Id="rId181" Type="http://schemas.openxmlformats.org/officeDocument/2006/relationships/hyperlink" Target="mailto:pascal.torrion@orange.fr" TargetMode="External"/><Relationship Id="rId186" Type="http://schemas.openxmlformats.org/officeDocument/2006/relationships/hyperlink" Target="mailto:f.beaudet@vesancy.fr" TargetMode="External"/><Relationship Id="rId211" Type="http://schemas.openxmlformats.org/officeDocument/2006/relationships/hyperlink" Target="mailto:c.guichard@poralu.fr" TargetMode="External"/><Relationship Id="rId22" Type="http://schemas.openxmlformats.org/officeDocument/2006/relationships/hyperlink" Target="mailto:mairie.lalleyriat@wanadoo.fr" TargetMode="External"/><Relationship Id="rId27" Type="http://schemas.openxmlformats.org/officeDocument/2006/relationships/hyperlink" Target="mailto:mairie-groissiat@wanadoo.fr" TargetMode="External"/><Relationship Id="rId43" Type="http://schemas.openxmlformats.org/officeDocument/2006/relationships/hyperlink" Target="mailto:mairie@nantua.fr" TargetMode="External"/><Relationship Id="rId48" Type="http://schemas.openxmlformats.org/officeDocument/2006/relationships/hyperlink" Target="mailto:mairie@bellegarde01.fr" TargetMode="External"/><Relationship Id="rId64" Type="http://schemas.openxmlformats.org/officeDocument/2006/relationships/hyperlink" Target="mailto:mairie-de-virieu-le-petit@wanadoo.fr" TargetMode="External"/><Relationship Id="rId69" Type="http://schemas.openxmlformats.org/officeDocument/2006/relationships/hyperlink" Target="mailto:mairie@chazey-bons.fr" TargetMode="External"/><Relationship Id="rId113" Type="http://schemas.openxmlformats.org/officeDocument/2006/relationships/hyperlink" Target="mailto:mairie.arandas@wanadoo.fr" TargetMode="External"/><Relationship Id="rId118" Type="http://schemas.openxmlformats.org/officeDocument/2006/relationships/hyperlink" Target="mailto:mairie.brenaz@orange.fr" TargetMode="External"/><Relationship Id="rId134" Type="http://schemas.openxmlformats.org/officeDocument/2006/relationships/hyperlink" Target="mailto:mairiedeceyzerieu@wanadoo.fr" TargetMode="External"/><Relationship Id="rId139" Type="http://schemas.openxmlformats.org/officeDocument/2006/relationships/hyperlink" Target="mailto:contrevozmairie@orange.fr" TargetMode="External"/><Relationship Id="rId80" Type="http://schemas.openxmlformats.org/officeDocument/2006/relationships/hyperlink" Target="mailto:mairie.izenave@orange.fr" TargetMode="External"/><Relationship Id="rId85" Type="http://schemas.openxmlformats.org/officeDocument/2006/relationships/hyperlink" Target="mailto:mairie.bregnier-cordon@wanadoo.fr" TargetMode="External"/><Relationship Id="rId150" Type="http://schemas.openxmlformats.org/officeDocument/2006/relationships/hyperlink" Target="mailto:mairie.lhuis@wanadoo.fr" TargetMode="External"/><Relationship Id="rId155" Type="http://schemas.openxmlformats.org/officeDocument/2006/relationships/hyperlink" Target="mailto:guidik@hotmail.fr" TargetMode="External"/><Relationship Id="rId171" Type="http://schemas.openxmlformats.org/officeDocument/2006/relationships/hyperlink" Target="mailto:anthony.pertreux@wanadoo.fr" TargetMode="External"/><Relationship Id="rId176" Type="http://schemas.openxmlformats.org/officeDocument/2006/relationships/hyperlink" Target="mailto:louis.rochaix@aliceadsl.fr" TargetMode="External"/><Relationship Id="rId192" Type="http://schemas.openxmlformats.org/officeDocument/2006/relationships/hyperlink" Target="mailto:guyemmot.yves@wanadoo.fr" TargetMode="External"/><Relationship Id="rId197" Type="http://schemas.openxmlformats.org/officeDocument/2006/relationships/hyperlink" Target="mailto:mj.dupuis01@orange.fr" TargetMode="External"/><Relationship Id="rId206" Type="http://schemas.openxmlformats.org/officeDocument/2006/relationships/hyperlink" Target="mailto:agnielle.eudier@gmail.com" TargetMode="External"/><Relationship Id="rId201" Type="http://schemas.openxmlformats.org/officeDocument/2006/relationships/hyperlink" Target="mailto:eric.mermet@neuf.fr" TargetMode="External"/><Relationship Id="rId12" Type="http://schemas.openxmlformats.org/officeDocument/2006/relationships/hyperlink" Target="mailto:accueil@crozet.fr" TargetMode="External"/><Relationship Id="rId17" Type="http://schemas.openxmlformats.org/officeDocument/2006/relationships/hyperlink" Target="mailto:mairie@saint-genis-pouilly.fr" TargetMode="External"/><Relationship Id="rId33" Type="http://schemas.openxmlformats.org/officeDocument/2006/relationships/hyperlink" Target="mailto:mairie.outriaz@wanadoo.fr" TargetMode="External"/><Relationship Id="rId38" Type="http://schemas.openxmlformats.org/officeDocument/2006/relationships/hyperlink" Target="mailto:mairie.leyssard@luxinet.fr" TargetMode="External"/><Relationship Id="rId59" Type="http://schemas.openxmlformats.org/officeDocument/2006/relationships/hyperlink" Target="mailto:mairie.flaxieu@altinet.fr" TargetMode="External"/><Relationship Id="rId103" Type="http://schemas.openxmlformats.org/officeDocument/2006/relationships/hyperlink" Target="mailto:communedepeyrieu@orange.fr" TargetMode="External"/><Relationship Id="rId108" Type="http://schemas.openxmlformats.org/officeDocument/2006/relationships/hyperlink" Target="mailto:le-maire@belley.fr" TargetMode="External"/><Relationship Id="rId124" Type="http://schemas.openxmlformats.org/officeDocument/2006/relationships/hyperlink" Target="mailto:mairie.tenay@wanadoo.fr" TargetMode="External"/><Relationship Id="rId129" Type="http://schemas.openxmlformats.org/officeDocument/2006/relationships/hyperlink" Target="mailto:mairie.ruffieu@wanadoo.fr" TargetMode="External"/><Relationship Id="rId54" Type="http://schemas.openxmlformats.org/officeDocument/2006/relationships/hyperlink" Target="mailto:mairie.montagnieu@orange.fr" TargetMode="External"/><Relationship Id="rId70" Type="http://schemas.openxmlformats.org/officeDocument/2006/relationships/hyperlink" Target="mailto:mairie.seillonnaz@wanadoo.fr" TargetMode="External"/><Relationship Id="rId75" Type="http://schemas.openxmlformats.org/officeDocument/2006/relationships/hyperlink" Target="mailto:mairie.conand@wanadoo.fr" TargetMode="External"/><Relationship Id="rId91" Type="http://schemas.openxmlformats.org/officeDocument/2006/relationships/hyperlink" Target="mailto:mairieandertcondon@gmail.com" TargetMode="External"/><Relationship Id="rId96" Type="http://schemas.openxmlformats.org/officeDocument/2006/relationships/hyperlink" Target="mailto:cormarancheenbugey@wanadoo.fr" TargetMode="External"/><Relationship Id="rId140" Type="http://schemas.openxmlformats.org/officeDocument/2006/relationships/hyperlink" Target="mailto:mairiechavornay@orange.fr" TargetMode="External"/><Relationship Id="rId145" Type="http://schemas.openxmlformats.org/officeDocument/2006/relationships/hyperlink" Target="mailto:mairie.armix@wanadoo.fr" TargetMode="External"/><Relationship Id="rId161" Type="http://schemas.openxmlformats.org/officeDocument/2006/relationships/hyperlink" Target="mailto:pitonchatillon@gmail.com" TargetMode="External"/><Relationship Id="rId166" Type="http://schemas.openxmlformats.org/officeDocument/2006/relationships/hyperlink" Target="mailto:danielsavoye@orange.fr" TargetMode="External"/><Relationship Id="rId182" Type="http://schemas.openxmlformats.org/officeDocument/2006/relationships/hyperlink" Target="mailto:bouvier.george@neuf.fr" TargetMode="External"/><Relationship Id="rId187" Type="http://schemas.openxmlformats.org/officeDocument/2006/relationships/hyperlink" Target="mailto:marc.sonnery@wanadoo.fr" TargetMode="External"/><Relationship Id="rId1" Type="http://schemas.openxmlformats.org/officeDocument/2006/relationships/hyperlink" Target="mailto:communedebilliat@wanadoo.fr" TargetMode="External"/><Relationship Id="rId6" Type="http://schemas.openxmlformats.org/officeDocument/2006/relationships/hyperlink" Target="mailto:mairiedemontanges@adeli.biz" TargetMode="External"/><Relationship Id="rId212" Type="http://schemas.openxmlformats.org/officeDocument/2006/relationships/hyperlink" Target="mailto:gregorny001@yahoo.fr" TargetMode="External"/><Relationship Id="rId23" Type="http://schemas.openxmlformats.org/officeDocument/2006/relationships/hyperlink" Target="mailto:apremont.ain.mairie@wanadoo.fr" TargetMode="External"/><Relationship Id="rId28" Type="http://schemas.openxmlformats.org/officeDocument/2006/relationships/hyperlink" Target="mailto:mairie.belleydoux@wanadoo.fr" TargetMode="External"/><Relationship Id="rId49" Type="http://schemas.openxmlformats.org/officeDocument/2006/relationships/hyperlink" Target="mailto:contact@divonne.fr" TargetMode="External"/><Relationship Id="rId114" Type="http://schemas.openxmlformats.org/officeDocument/2006/relationships/hyperlink" Target="mailto:mairie.marchamp@orange.fr" TargetMode="External"/><Relationship Id="rId119" Type="http://schemas.openxmlformats.org/officeDocument/2006/relationships/hyperlink" Target="mailto:mairie.aranc@wanadoo.fr" TargetMode="External"/><Relationship Id="rId44" Type="http://schemas.openxmlformats.org/officeDocument/2006/relationships/hyperlink" Target="mailto:mairie.izernore@wanadoo.fr" TargetMode="External"/><Relationship Id="rId60" Type="http://schemas.openxmlformats.org/officeDocument/2006/relationships/hyperlink" Target="mailto:mairie.corcelles@wanadoo.fr" TargetMode="External"/><Relationship Id="rId65" Type="http://schemas.openxmlformats.org/officeDocument/2006/relationships/hyperlink" Target="mailto:communedeparves@orange.fr" TargetMode="External"/><Relationship Id="rId81" Type="http://schemas.openxmlformats.org/officeDocument/2006/relationships/hyperlink" Target="mailto:charix.mairie@wanadoo.fr" TargetMode="External"/><Relationship Id="rId86" Type="http://schemas.openxmlformats.org/officeDocument/2006/relationships/hyperlink" Target="mailto:artemare-yon@wanadoo.fr" TargetMode="External"/><Relationship Id="rId130" Type="http://schemas.openxmlformats.org/officeDocument/2006/relationships/hyperlink" Target="mailto:commune-st-benoit@orange.fr" TargetMode="External"/><Relationship Id="rId135" Type="http://schemas.openxmlformats.org/officeDocument/2006/relationships/hyperlink" Target="mailto:mairie-ordonnaz@orange.fr" TargetMode="External"/><Relationship Id="rId151" Type="http://schemas.openxmlformats.org/officeDocument/2006/relationships/hyperlink" Target="mailto:annie-bionda2@orange.fr" TargetMode="External"/><Relationship Id="rId156" Type="http://schemas.openxmlformats.org/officeDocument/2006/relationships/hyperlink" Target="mailto:la-goguillon@wanadoo.fr" TargetMode="External"/><Relationship Id="rId177" Type="http://schemas.openxmlformats.org/officeDocument/2006/relationships/hyperlink" Target="mailto:umberto.barbosa@orange.fr" TargetMode="External"/><Relationship Id="rId198" Type="http://schemas.openxmlformats.org/officeDocument/2006/relationships/hyperlink" Target="mailto:ricci.bernard@orange.fr" TargetMode="External"/><Relationship Id="rId172" Type="http://schemas.openxmlformats.org/officeDocument/2006/relationships/hyperlink" Target="mailto:ducretpascal@orange.fr" TargetMode="External"/><Relationship Id="rId193" Type="http://schemas.openxmlformats.org/officeDocument/2006/relationships/hyperlink" Target="mailto:francois.berrod@hotmail.fr" TargetMode="External"/><Relationship Id="rId202" Type="http://schemas.openxmlformats.org/officeDocument/2006/relationships/hyperlink" Target="mailto:pierre-nallet@orange.fr" TargetMode="External"/><Relationship Id="rId207" Type="http://schemas.openxmlformats.org/officeDocument/2006/relationships/hyperlink" Target="mailto:f.vallias@gmail.com" TargetMode="External"/><Relationship Id="rId13" Type="http://schemas.openxmlformats.org/officeDocument/2006/relationships/hyperlink" Target="mailto:mairie@echenevex.fr" TargetMode="External"/><Relationship Id="rId18" Type="http://schemas.openxmlformats.org/officeDocument/2006/relationships/hyperlink" Target="mailto:mairie.st-jean-de-gonville@cc-pays-de-gex.fr" TargetMode="External"/><Relationship Id="rId39" Type="http://schemas.openxmlformats.org/officeDocument/2006/relationships/hyperlink" Target="mailto:mairie.echallon@wanadoo.fr" TargetMode="External"/><Relationship Id="rId109" Type="http://schemas.openxmlformats.org/officeDocument/2006/relationships/hyperlink" Target="mailto:champagne-val.mairie@wanadoo.fr" TargetMode="External"/><Relationship Id="rId34" Type="http://schemas.openxmlformats.org/officeDocument/2006/relationships/hyperlink" Target="mailto:mairiedelantenay@wanadoo.fr" TargetMode="External"/><Relationship Id="rId50" Type="http://schemas.openxmlformats.org/officeDocument/2006/relationships/hyperlink" Target="mailto:mairie@chatillonenmichaille.fr" TargetMode="External"/><Relationship Id="rId55" Type="http://schemas.openxmlformats.org/officeDocument/2006/relationships/hyperlink" Target="mailto:mairie.songieu@free.fr" TargetMode="External"/><Relationship Id="rId76" Type="http://schemas.openxmlformats.org/officeDocument/2006/relationships/hyperlink" Target="mailto:vieuizenave@wanadoo.fr" TargetMode="External"/><Relationship Id="rId97" Type="http://schemas.openxmlformats.org/officeDocument/2006/relationships/hyperlink" Target="mailto:mairiedetalissieu@wanadoo.fr" TargetMode="External"/><Relationship Id="rId104" Type="http://schemas.openxmlformats.org/officeDocument/2006/relationships/hyperlink" Target="mailto:mairie.belmontluthezieu@wanadoo.fr" TargetMode="External"/><Relationship Id="rId120" Type="http://schemas.openxmlformats.org/officeDocument/2006/relationships/hyperlink" Target="mailto:mairie.innimont@wanadoo.fr" TargetMode="External"/><Relationship Id="rId125" Type="http://schemas.openxmlformats.org/officeDocument/2006/relationships/hyperlink" Target="mailto:mairie-de-chaley@wanadoo.fr" TargetMode="External"/><Relationship Id="rId141" Type="http://schemas.openxmlformats.org/officeDocument/2006/relationships/hyperlink" Target="mailto:mairie-thezillieu@wanadoo.fr" TargetMode="External"/><Relationship Id="rId146" Type="http://schemas.openxmlformats.org/officeDocument/2006/relationships/hyperlink" Target="mailto:mairie.lavours@ozone.net" TargetMode="External"/><Relationship Id="rId167" Type="http://schemas.openxmlformats.org/officeDocument/2006/relationships/hyperlink" Target="mailto:vwurgel@gmail.com" TargetMode="External"/><Relationship Id="rId188" Type="http://schemas.openxmlformats.org/officeDocument/2006/relationships/hyperlink" Target="mailto:j.saunier@jerifo.com" TargetMode="External"/><Relationship Id="rId7" Type="http://schemas.openxmlformats.org/officeDocument/2006/relationships/hyperlink" Target="mailto:mairiestgermaindejoux@wanadoo.fr" TargetMode="External"/><Relationship Id="rId71" Type="http://schemas.openxmlformats.org/officeDocument/2006/relationships/hyperlink" Target="mailto:saint-rambert-en-bugey@wanadoo.fr" TargetMode="External"/><Relationship Id="rId92" Type="http://schemas.openxmlformats.org/officeDocument/2006/relationships/hyperlink" Target="mailto:mairie.premillieu01@orange.fr" TargetMode="External"/><Relationship Id="rId162" Type="http://schemas.openxmlformats.org/officeDocument/2006/relationships/hyperlink" Target="mailto:mairie.chavornay@orange.fr" TargetMode="External"/><Relationship Id="rId183" Type="http://schemas.openxmlformats.org/officeDocument/2006/relationships/hyperlink" Target="mailto:schuller.eric@wanadoo.fr" TargetMode="External"/><Relationship Id="rId213" Type="http://schemas.openxmlformats.org/officeDocument/2006/relationships/hyperlink" Target="mailto:eleger@mairie-cessy.fr" TargetMode="External"/><Relationship Id="rId2" Type="http://schemas.openxmlformats.org/officeDocument/2006/relationships/hyperlink" Target="mailto:mairie.champfromier@wanadoo.fr" TargetMode="External"/><Relationship Id="rId29" Type="http://schemas.openxmlformats.org/officeDocument/2006/relationships/hyperlink" Target="mailto:adminarbent@mairie-arbent.fr" TargetMode="External"/><Relationship Id="rId24" Type="http://schemas.openxmlformats.org/officeDocument/2006/relationships/hyperlink" Target="mailto:mairiedupoizat@wanadoo.fr" TargetMode="External"/><Relationship Id="rId40" Type="http://schemas.openxmlformats.org/officeDocument/2006/relationships/hyperlink" Target="mailto:nurieux.volognat@wanadoo.fr" TargetMode="External"/><Relationship Id="rId45" Type="http://schemas.openxmlformats.org/officeDocument/2006/relationships/hyperlink" Target="mailto:mairie.matafelon@wanadoo.fr" TargetMode="External"/><Relationship Id="rId66" Type="http://schemas.openxmlformats.org/officeDocument/2006/relationships/hyperlink" Target="mailto:commune-ambleon@wanadoo.fr" TargetMode="External"/><Relationship Id="rId87" Type="http://schemas.openxmlformats.org/officeDocument/2006/relationships/hyperlink" Target="mailto:mairie.lompnieu@orange.fr" TargetMode="External"/><Relationship Id="rId110" Type="http://schemas.openxmlformats.org/officeDocument/2006/relationships/hyperlink" Target="mailto:mairie.colomieu@wanadoo.fr" TargetMode="External"/><Relationship Id="rId115" Type="http://schemas.openxmlformats.org/officeDocument/2006/relationships/hyperlink" Target="mailto:mairie.burbanche1@orange.fr" TargetMode="External"/><Relationship Id="rId131" Type="http://schemas.openxmlformats.org/officeDocument/2006/relationships/hyperlink" Target="mailto:mairie.marignieu@wanadoo.fr" TargetMode="External"/><Relationship Id="rId136" Type="http://schemas.openxmlformats.org/officeDocument/2006/relationships/hyperlink" Target="mailto:mairie.benonces@orange.fr" TargetMode="External"/><Relationship Id="rId157" Type="http://schemas.openxmlformats.org/officeDocument/2006/relationships/hyperlink" Target="mailto:blancemmanuel@orange.fr" TargetMode="External"/><Relationship Id="rId178" Type="http://schemas.openxmlformats.org/officeDocument/2006/relationships/hyperlink" Target="mailto:serge.joux@wanadoo.fr" TargetMode="External"/><Relationship Id="rId61" Type="http://schemas.openxmlformats.org/officeDocument/2006/relationships/hyperlink" Target="mailto:mairie.serrieres@wanadoo.fr" TargetMode="External"/><Relationship Id="rId82" Type="http://schemas.openxmlformats.org/officeDocument/2006/relationships/hyperlink" Target="mailto:mairiebrion01@wanadoo.fr" TargetMode="External"/><Relationship Id="rId152" Type="http://schemas.openxmlformats.org/officeDocument/2006/relationships/hyperlink" Target="mailto:mathieudan@orange.fr" TargetMode="External"/><Relationship Id="rId173" Type="http://schemas.openxmlformats.org/officeDocument/2006/relationships/hyperlink" Target="mailto:vivier.bernard@laposte.net" TargetMode="External"/><Relationship Id="rId194" Type="http://schemas.openxmlformats.org/officeDocument/2006/relationships/hyperlink" Target="mailto:poullot.jeannoel@free.fr" TargetMode="External"/><Relationship Id="rId199" Type="http://schemas.openxmlformats.org/officeDocument/2006/relationships/hyperlink" Target="mailto:gregorymorel17@gmail.com" TargetMode="External"/><Relationship Id="rId203" Type="http://schemas.openxmlformats.org/officeDocument/2006/relationships/hyperlink" Target="mailto:veninporteret@orange.fr" TargetMode="External"/><Relationship Id="rId208" Type="http://schemas.openxmlformats.org/officeDocument/2006/relationships/hyperlink" Target="mailto:kracpit@hotmail.fr" TargetMode="External"/><Relationship Id="rId19" Type="http://schemas.openxmlformats.org/officeDocument/2006/relationships/hyperlink" Target="mailto:mairie.peyriat@wanadoo.fr" TargetMode="External"/><Relationship Id="rId14" Type="http://schemas.openxmlformats.org/officeDocument/2006/relationships/hyperlink" Target="mailto:mairie@vesancy.fr" TargetMode="External"/><Relationship Id="rId30" Type="http://schemas.openxmlformats.org/officeDocument/2006/relationships/hyperlink" Target="mailto:mairie.geovreisset@wanadoo.fr" TargetMode="External"/><Relationship Id="rId35" Type="http://schemas.openxmlformats.org/officeDocument/2006/relationships/hyperlink" Target="mailto:mairie.condamine.01@wanadoo.fr" TargetMode="External"/><Relationship Id="rId56" Type="http://schemas.openxmlformats.org/officeDocument/2006/relationships/hyperlink" Target="mailto:mairie.culoz.sa@wanadoo.fr" TargetMode="External"/><Relationship Id="rId77" Type="http://schemas.openxmlformats.org/officeDocument/2006/relationships/hyperlink" Target="mailto:administration.generale@oyonnax.fr" TargetMode="External"/><Relationship Id="rId100" Type="http://schemas.openxmlformats.org/officeDocument/2006/relationships/hyperlink" Target="mailto:mairie@virieulegrand.fr" TargetMode="External"/><Relationship Id="rId105" Type="http://schemas.openxmlformats.org/officeDocument/2006/relationships/hyperlink" Target="mailto:mairie-evosges@wanadoo.fr" TargetMode="External"/><Relationship Id="rId126" Type="http://schemas.openxmlformats.org/officeDocument/2006/relationships/hyperlink" Target="mailto:mairie.cressin-rochefort@wanadoo.fr" TargetMode="External"/><Relationship Id="rId147" Type="http://schemas.openxmlformats.org/officeDocument/2006/relationships/hyperlink" Target="mailto:mairie-cessy@mairie-cessy.fr" TargetMode="External"/><Relationship Id="rId168" Type="http://schemas.openxmlformats.org/officeDocument/2006/relationships/hyperlink" Target="mailto:gerard.chapuis0@orange.fr" TargetMode="External"/><Relationship Id="rId8" Type="http://schemas.openxmlformats.org/officeDocument/2006/relationships/hyperlink" Target="mailto:mairie.villes@wanadoo.fr" TargetMode="External"/><Relationship Id="rId51" Type="http://schemas.openxmlformats.org/officeDocument/2006/relationships/hyperlink" Target="mailto:mairie.sergy@cc-pays-de-gex.fr" TargetMode="External"/><Relationship Id="rId72" Type="http://schemas.openxmlformats.org/officeDocument/2006/relationships/hyperlink" Target="mailto:mairierossillon@wanadoo.fr" TargetMode="External"/><Relationship Id="rId93" Type="http://schemas.openxmlformats.org/officeDocument/2006/relationships/hyperlink" Target="mailto:beon.mairie@wanadoo.fr" TargetMode="External"/><Relationship Id="rId98" Type="http://schemas.openxmlformats.org/officeDocument/2006/relationships/hyperlink" Target="mailto:mairie.st.champ@wanadoo.fr" TargetMode="External"/><Relationship Id="rId121" Type="http://schemas.openxmlformats.org/officeDocument/2006/relationships/hyperlink" Target="mailto:mairie.brens@wanadoo.fr" TargetMode="External"/><Relationship Id="rId142" Type="http://schemas.openxmlformats.org/officeDocument/2006/relationships/hyperlink" Target="mailto:mairie.magnieu@wanadoo.fr" TargetMode="External"/><Relationship Id="rId163" Type="http://schemas.openxmlformats.org/officeDocument/2006/relationships/hyperlink" Target="mailto:miescande@orange.fr" TargetMode="External"/><Relationship Id="rId184" Type="http://schemas.openxmlformats.org/officeDocument/2006/relationships/hyperlink" Target="mailto:gilles.thomasset@laposte.net" TargetMode="External"/><Relationship Id="rId189" Type="http://schemas.openxmlformats.org/officeDocument/2006/relationships/hyperlink" Target="mailto:heyr-moules.xavier@orange.fr" TargetMode="External"/><Relationship Id="rId3" Type="http://schemas.openxmlformats.org/officeDocument/2006/relationships/hyperlink" Target="mailto:mairie.confort@orange.fr" TargetMode="External"/><Relationship Id="rId214" Type="http://schemas.openxmlformats.org/officeDocument/2006/relationships/hyperlink" Target="mailto:romain.brodier01@googlemail.com" TargetMode="External"/><Relationship Id="rId25" Type="http://schemas.openxmlformats.org/officeDocument/2006/relationships/hyperlink" Target="mailto:mairie.dortan@wanadoo.fr" TargetMode="External"/><Relationship Id="rId46" Type="http://schemas.openxmlformats.org/officeDocument/2006/relationships/hyperlink" Target="mailto:mairie.bolozon@orange.fr" TargetMode="External"/><Relationship Id="rId67" Type="http://schemas.openxmlformats.org/officeDocument/2006/relationships/hyperlink" Target="mailto:mairiedevirignin@wanadoo.fr" TargetMode="External"/><Relationship Id="rId116" Type="http://schemas.openxmlformats.org/officeDocument/2006/relationships/hyperlink" Target="mailto:champdor@wanadoo.fr" TargetMode="External"/><Relationship Id="rId137" Type="http://schemas.openxmlformats.org/officeDocument/2006/relationships/hyperlink" Target="mailto:mairie-le-grand-abergement@orange.fr" TargetMode="External"/><Relationship Id="rId158" Type="http://schemas.openxmlformats.org/officeDocument/2006/relationships/hyperlink" Target="mailto:jeanbeauquis@orange.fr" TargetMode="External"/><Relationship Id="rId20" Type="http://schemas.openxmlformats.org/officeDocument/2006/relationships/hyperlink" Target="mailto:mairie-de-samognat@wanadoo.fr" TargetMode="External"/><Relationship Id="rId41" Type="http://schemas.openxmlformats.org/officeDocument/2006/relationships/hyperlink" Target="mailto:marie-helene.perrin@bellignat.fr" TargetMode="External"/><Relationship Id="rId62" Type="http://schemas.openxmlformats.org/officeDocument/2006/relationships/hyperlink" Target="mailto:mairiearbignieu@wanadoo.fr" TargetMode="External"/><Relationship Id="rId83" Type="http://schemas.openxmlformats.org/officeDocument/2006/relationships/hyperlink" Target="mailto:mairiebrenod@wanadoo.fr" TargetMode="External"/><Relationship Id="rId88" Type="http://schemas.openxmlformats.org/officeDocument/2006/relationships/hyperlink" Target="mailto:mairieargis@wanadoo.fr" TargetMode="External"/><Relationship Id="rId111" Type="http://schemas.openxmlformats.org/officeDocument/2006/relationships/hyperlink" Target="mailto:briord.commune@orange.fr" TargetMode="External"/><Relationship Id="rId132" Type="http://schemas.openxmlformats.org/officeDocument/2006/relationships/hyperlink" Target="mailto:mairie.massignieu@wanadoo.fr" TargetMode="External"/><Relationship Id="rId153" Type="http://schemas.openxmlformats.org/officeDocument/2006/relationships/hyperlink" Target="mailto:lionel.manos@sfr.fr" TargetMode="External"/><Relationship Id="rId174" Type="http://schemas.openxmlformats.org/officeDocument/2006/relationships/hyperlink" Target="mailto:manusonot@yahoo.fr" TargetMode="External"/><Relationship Id="rId179" Type="http://schemas.openxmlformats.org/officeDocument/2006/relationships/hyperlink" Target="mailto:sylvain.maillot@orange.fr" TargetMode="External"/><Relationship Id="rId195" Type="http://schemas.openxmlformats.org/officeDocument/2006/relationships/hyperlink" Target="mailto:monique.aubry0486@orange.fr" TargetMode="External"/><Relationship Id="rId209" Type="http://schemas.openxmlformats.org/officeDocument/2006/relationships/hyperlink" Target="mailto:bvincent01@gmail.com" TargetMode="External"/><Relationship Id="rId190" Type="http://schemas.openxmlformats.org/officeDocument/2006/relationships/hyperlink" Target="mailto:michel.bionda@laposte.net" TargetMode="External"/><Relationship Id="rId204" Type="http://schemas.openxmlformats.org/officeDocument/2006/relationships/hyperlink" Target="mailto:frederic.ponsard@wanadoo.fr" TargetMode="External"/><Relationship Id="rId15" Type="http://schemas.openxmlformats.org/officeDocument/2006/relationships/hyperlink" Target="mailto:mairie.peron@ccpg.fr" TargetMode="External"/><Relationship Id="rId36" Type="http://schemas.openxmlformats.org/officeDocument/2006/relationships/hyperlink" Target="mailto:mairie.chevillard@wanadoo.fr" TargetMode="External"/><Relationship Id="rId57" Type="http://schemas.openxmlformats.org/officeDocument/2006/relationships/hyperlink" Target="mailto:municipalite@hauteville-lompnes.com" TargetMode="External"/><Relationship Id="rId106" Type="http://schemas.openxmlformats.org/officeDocument/2006/relationships/hyperlink" Target="mailto:vongnesmairie@wanadoo.fr" TargetMode="External"/><Relationship Id="rId127" Type="http://schemas.openxmlformats.org/officeDocument/2006/relationships/hyperlink" Target="mailto:mairie.cleyzieu@altinet.fr" TargetMode="External"/><Relationship Id="rId10" Type="http://schemas.openxmlformats.org/officeDocument/2006/relationships/hyperlink" Target="mailto:mairie@ville-chevry.fr" TargetMode="External"/><Relationship Id="rId31" Type="http://schemas.openxmlformats.org/officeDocument/2006/relationships/hyperlink" Target="mailto:mairie.montreal@wanadoo.fr" TargetMode="External"/><Relationship Id="rId52" Type="http://schemas.openxmlformats.org/officeDocument/2006/relationships/hyperlink" Target="mailto:mairie@giron1000.fr" TargetMode="External"/><Relationship Id="rId73" Type="http://schemas.openxmlformats.org/officeDocument/2006/relationships/hyperlink" Target="mailto:mairie-st-germain-les-paroisses@wanadoo.fr" TargetMode="External"/><Relationship Id="rId78" Type="http://schemas.openxmlformats.org/officeDocument/2006/relationships/hyperlink" Target="mailto:mairie@maillat.fr" TargetMode="External"/><Relationship Id="rId94" Type="http://schemas.openxmlformats.org/officeDocument/2006/relationships/hyperlink" Target="mailto:commune-corlier@orange.fr" TargetMode="External"/><Relationship Id="rId99" Type="http://schemas.openxmlformats.org/officeDocument/2006/relationships/hyperlink" Target="mailto:mairie.hotonnes@wanadoo.fr" TargetMode="External"/><Relationship Id="rId101" Type="http://schemas.openxmlformats.org/officeDocument/2006/relationships/hyperlink" Target="mailto:mairie.petit.abergement@orange.fr" TargetMode="External"/><Relationship Id="rId122" Type="http://schemas.openxmlformats.org/officeDocument/2006/relationships/hyperlink" Target="mailto:communeoncieu@wanadoo.fr" TargetMode="External"/><Relationship Id="rId143" Type="http://schemas.openxmlformats.org/officeDocument/2006/relationships/hyperlink" Target="mailto:mairie.stmartindebavel@wanadoo.fr" TargetMode="External"/><Relationship Id="rId148" Type="http://schemas.openxmlformats.org/officeDocument/2006/relationships/hyperlink" Target="mailto:mairie@ville-gex.fr" TargetMode="External"/><Relationship Id="rId164" Type="http://schemas.openxmlformats.org/officeDocument/2006/relationships/hyperlink" Target="mailto:dalichrys@orange.fr" TargetMode="External"/><Relationship Id="rId169" Type="http://schemas.openxmlformats.org/officeDocument/2006/relationships/hyperlink" Target="mailto:mossaz.d@gmail.com" TargetMode="External"/><Relationship Id="rId185" Type="http://schemas.openxmlformats.org/officeDocument/2006/relationships/hyperlink" Target="mailto:herve.jarassier@orange.fr" TargetMode="External"/><Relationship Id="rId4" Type="http://schemas.openxmlformats.org/officeDocument/2006/relationships/hyperlink" Target="mailto:mairie@injoux-genissiat.fr" TargetMode="External"/><Relationship Id="rId9" Type="http://schemas.openxmlformats.org/officeDocument/2006/relationships/hyperlink" Target="mailto:mairie.collonges@cc-pays-de-gex.fr" TargetMode="External"/><Relationship Id="rId180" Type="http://schemas.openxmlformats.org/officeDocument/2006/relationships/hyperlink" Target="mailto:maire.pollieu@wibox.fr" TargetMode="External"/><Relationship Id="rId210" Type="http://schemas.openxmlformats.org/officeDocument/2006/relationships/hyperlink" Target="mailto:gilles.monsarrat055@orange.fr" TargetMode="External"/><Relationship Id="rId215" Type="http://schemas.openxmlformats.org/officeDocument/2006/relationships/printerSettings" Target="../printerSettings/printerSettings2.bin"/><Relationship Id="rId26" Type="http://schemas.openxmlformats.org/officeDocument/2006/relationships/hyperlink" Target="mailto:martignat@wanadoo.fr" TargetMode="External"/><Relationship Id="rId47" Type="http://schemas.openxmlformats.org/officeDocument/2006/relationships/hyperlink" Target="mailto:mairie.beardgeovreissiat@orange.fr" TargetMode="External"/><Relationship Id="rId68" Type="http://schemas.openxmlformats.org/officeDocument/2006/relationships/hyperlink" Target="mailto:commune-vieu@orange.fr" TargetMode="External"/><Relationship Id="rId89" Type="http://schemas.openxmlformats.org/officeDocument/2006/relationships/hyperlink" Target="mailto:mairie@nattages.fr" TargetMode="External"/><Relationship Id="rId112" Type="http://schemas.openxmlformats.org/officeDocument/2006/relationships/hyperlink" Target="mailto:mairie.nivollet.montgriffon607@orange.fr" TargetMode="External"/><Relationship Id="rId133" Type="http://schemas.openxmlformats.org/officeDocument/2006/relationships/hyperlink" Target="mailto:mairie.cuzieu01@wanadoo.fr" TargetMode="External"/><Relationship Id="rId154" Type="http://schemas.openxmlformats.org/officeDocument/2006/relationships/hyperlink" Target="mailto:mermet.j007@orange.fr" TargetMode="External"/><Relationship Id="rId175" Type="http://schemas.openxmlformats.org/officeDocument/2006/relationships/hyperlink" Target="mailto:mairie.matafelon@wanadoo.fr" TargetMode="External"/><Relationship Id="rId196" Type="http://schemas.openxmlformats.org/officeDocument/2006/relationships/hyperlink" Target="mailto:mathis.brunet@free.fr" TargetMode="External"/><Relationship Id="rId200" Type="http://schemas.openxmlformats.org/officeDocument/2006/relationships/hyperlink" Target="mailto:scierie.lyaudet.stephane@wanadoo.fr" TargetMode="External"/><Relationship Id="rId16" Type="http://schemas.openxmlformats.org/officeDocument/2006/relationships/hyperlink" Target="mailto:contact@mairie-farge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showGridLines="0" tabSelected="1" topLeftCell="A2" zoomScale="90" zoomScaleNormal="90" zoomScalePageLayoutView="90" workbookViewId="0">
      <selection activeCell="C4" sqref="C4"/>
    </sheetView>
  </sheetViews>
  <sheetFormatPr baseColWidth="10" defaultRowHeight="15" x14ac:dyDescent="0.25"/>
  <cols>
    <col min="1" max="1" width="4" customWidth="1"/>
    <col min="2" max="2" width="35.28515625" customWidth="1"/>
    <col min="3" max="3" width="54.85546875" bestFit="1" customWidth="1"/>
    <col min="4" max="4" width="27.42578125" bestFit="1" customWidth="1"/>
  </cols>
  <sheetData>
    <row r="2" spans="2:7" ht="28.5" customHeight="1" x14ac:dyDescent="0.25">
      <c r="B2" s="66" t="s">
        <v>690</v>
      </c>
      <c r="C2" s="67"/>
    </row>
    <row r="4" spans="2:7" ht="30" x14ac:dyDescent="0.25">
      <c r="B4" s="8" t="s">
        <v>686</v>
      </c>
      <c r="C4" s="9" t="s">
        <v>272</v>
      </c>
    </row>
    <row r="5" spans="2:7" x14ac:dyDescent="0.25">
      <c r="B5" s="10"/>
      <c r="C5" s="10"/>
    </row>
    <row r="6" spans="2:7" x14ac:dyDescent="0.25">
      <c r="B6" s="11" t="s">
        <v>657</v>
      </c>
      <c r="C6" s="12" t="str">
        <f>HYPERLINK("mailto:"&amp;VLOOKUP(C4, Liste_complete!A1:J152,10,TRUE), VLOOKUP(C4, Liste_complete!A1:J152,10,TRUE))</f>
        <v>mairie.brenaz@orange.fr</v>
      </c>
    </row>
    <row r="7" spans="2:7" x14ac:dyDescent="0.25">
      <c r="B7" s="64" t="s">
        <v>658</v>
      </c>
      <c r="C7" s="13" t="str">
        <f>IF(VLOOKUP($C$4, Liste_complete!$A$1:$J$152,5,TRUE)="","",VLOOKUP($C$4, Liste_complete!$A$1:$J$152,5,TRUE))</f>
        <v>Mairie</v>
      </c>
    </row>
    <row r="8" spans="2:7" x14ac:dyDescent="0.25">
      <c r="B8" s="65"/>
      <c r="C8" s="14" t="str">
        <f>IF(VLOOKUP($C$4, Liste_complete!$A$1:$J$152,6,TRUE)="","",VLOOKUP($C$4, Liste_complete!$A$1:$J$152,6,TRUE))</f>
        <v>Route de Lochieu</v>
      </c>
    </row>
    <row r="9" spans="2:7" x14ac:dyDescent="0.25">
      <c r="B9" s="65"/>
      <c r="C9" s="14" t="str">
        <f>IF(VLOOKUP($C$4, Liste_complete!$A$1:$J$152,7,TRUE)="","",VLOOKUP($C$4, Liste_complete!$A$1:$J$152,7,TRUE))</f>
        <v>01260</v>
      </c>
    </row>
    <row r="10" spans="2:7" x14ac:dyDescent="0.25">
      <c r="B10" s="11" t="s">
        <v>685</v>
      </c>
      <c r="C10" s="13">
        <f>IF(VLOOKUP($C$4, Liste_complete!$A$1:$J$152,8,TRUE)="","",VLOOKUP($C$4, Liste_complete!$A$1:$J$152,8,TRUE))</f>
        <v>479876201</v>
      </c>
    </row>
    <row r="11" spans="2:7" x14ac:dyDescent="0.25">
      <c r="B11" s="15" t="s">
        <v>8</v>
      </c>
      <c r="C11" s="16">
        <f>IF(VLOOKUP($C$4, Liste_complete!$A$1:$J$152,9,TRUE)="","",VLOOKUP($C$4, Liste_complete!$A$1:$J$152,9,TRUE))</f>
        <v>479875462</v>
      </c>
    </row>
    <row r="12" spans="2:7" x14ac:dyDescent="0.25">
      <c r="B12" s="30"/>
      <c r="C12" s="29"/>
      <c r="G12" s="7"/>
    </row>
    <row r="13" spans="2:7" x14ac:dyDescent="0.25">
      <c r="B13" s="68" t="s">
        <v>693</v>
      </c>
      <c r="C13" s="49" t="str">
        <f>IF(VLOOKUP($C$4, Liste_complete!$A$1:$R$152,11,TRUE)="","",VLOOKUP($C$4, Liste_complete!$A$1:$R$152,11,TRUE))</f>
        <v>VIGNAND</v>
      </c>
    </row>
    <row r="14" spans="2:7" x14ac:dyDescent="0.25">
      <c r="B14" s="69"/>
      <c r="C14" s="50" t="str">
        <f>IF(VLOOKUP($C$4, Liste_complete!$A$1:$R$152,12,TRUE)="","",VLOOKUP($C$4, Liste_complete!$A$1:$R$152,12,TRUE))</f>
        <v>Sébastien</v>
      </c>
    </row>
    <row r="15" spans="2:7" x14ac:dyDescent="0.25">
      <c r="B15" s="69"/>
      <c r="C15" s="63" t="str">
        <f>IF(VLOOKUP($C$4, Liste_complete!$A$1:$R$152,13,TRUE)="","",VLOOKUP($C$4, Liste_complete!$A$1:$R$152,13,TRUE))</f>
        <v xml:space="preserve">07 87 00 34 09 </v>
      </c>
    </row>
    <row r="16" spans="2:7" x14ac:dyDescent="0.25">
      <c r="B16" s="70"/>
      <c r="C16" s="51" t="str">
        <f>IF(VLOOKUP($C$4,Liste_complete!$A$1:$R$152,14,TRUE)="","",HYPERLINK("mailto:"&amp;VLOOKUP($C$4,Liste_complete!$A$1:$R$152,14,TRUE),VLOOKUP($C$4,Liste_complete!$A$1:$R$152,14,TRUE)))</f>
        <v>sebastien.vignand@orange .fr</v>
      </c>
    </row>
    <row r="17" spans="2:3" x14ac:dyDescent="0.25">
      <c r="B17" s="69" t="s">
        <v>696</v>
      </c>
      <c r="C17" s="50" t="str">
        <f>IF(VLOOKUP($C$4, Liste_complete!$A$1:$R$152,15,TRUE)="","",VLOOKUP($C$4, Liste_complete!$A$1:$R$152,15,TRUE))</f>
        <v/>
      </c>
    </row>
    <row r="18" spans="2:3" x14ac:dyDescent="0.25">
      <c r="B18" s="69"/>
      <c r="C18" s="50" t="str">
        <f>IF(VLOOKUP($C$4, Liste_complete!$A$1:$R$152,16,TRUE)="","",VLOOKUP($C$4, Liste_complete!$A$1:$R$152,16,TRUE))</f>
        <v/>
      </c>
    </row>
    <row r="19" spans="2:3" ht="30.75" customHeight="1" x14ac:dyDescent="0.25">
      <c r="B19" s="69"/>
      <c r="C19" s="63" t="str">
        <f>IF(VLOOKUP($C$4, Liste_complete!$A$1:$R$152,17,TRUE)="","",VLOOKUP($C$4, Liste_complete!$A$1:$R$152,17,TRUE))</f>
        <v/>
      </c>
    </row>
    <row r="20" spans="2:3" x14ac:dyDescent="0.25">
      <c r="B20" s="70"/>
      <c r="C20" s="51" t="str">
        <f>IF(VLOOKUP($C$4,Liste_complete!$A$1:$R$152,18,TRUE)="","",HYPERLINK("mailto:"&amp;VLOOKUP($C$4,Liste_complete!$A$1:$R$152,18,TRUE),VLOOKUP($C$4,Liste_complete!$A$1:$R$152,18,TRUE)))</f>
        <v/>
      </c>
    </row>
  </sheetData>
  <sheetProtection sheet="1" objects="1" scenarios="1"/>
  <mergeCells count="4">
    <mergeCell ref="B7:B9"/>
    <mergeCell ref="B2:C2"/>
    <mergeCell ref="B13:B16"/>
    <mergeCell ref="B17:B20"/>
  </mergeCells>
  <dataValidations count="1">
    <dataValidation type="list" errorStyle="warning" allowBlank="1" showInputMessage="1" showErrorMessage="1" error="La commune saisie n'est pas concernée par la déclaration" sqref="C4">
      <formula1>Commune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topLeftCell="H1" zoomScale="80" zoomScaleNormal="80" workbookViewId="0">
      <selection activeCell="J8" sqref="J8"/>
    </sheetView>
  </sheetViews>
  <sheetFormatPr baseColWidth="10" defaultRowHeight="15" x14ac:dyDescent="0.25"/>
  <cols>
    <col min="1" max="1" width="30.140625" style="20" customWidth="1"/>
    <col min="2" max="2" width="11.42578125" style="20"/>
    <col min="3" max="3" width="14.28515625" style="20" customWidth="1"/>
    <col min="4" max="4" width="26.85546875" style="20" customWidth="1"/>
    <col min="5" max="5" width="16.85546875" style="20" customWidth="1"/>
    <col min="6" max="6" width="33.140625" style="20" customWidth="1"/>
    <col min="7" max="7" width="11.42578125" style="20"/>
    <col min="8" max="8" width="14.42578125" style="21" customWidth="1"/>
    <col min="9" max="9" width="14.140625" style="21" bestFit="1" customWidth="1"/>
    <col min="10" max="10" width="41.5703125" style="20" bestFit="1" customWidth="1"/>
    <col min="11" max="11" width="16.140625" style="20" customWidth="1"/>
    <col min="12" max="12" width="11.42578125" style="20"/>
    <col min="13" max="13" width="14.140625" style="20" bestFit="1" customWidth="1"/>
    <col min="14" max="14" width="32" style="20" bestFit="1" customWidth="1"/>
    <col min="15" max="15" width="20.28515625" style="20" bestFit="1" customWidth="1"/>
    <col min="16" max="16" width="11.42578125" style="20"/>
    <col min="17" max="17" width="14.140625" style="20" bestFit="1" customWidth="1"/>
    <col min="18" max="18" width="39.28515625" style="20" bestFit="1" customWidth="1"/>
    <col min="19" max="16384" width="11.42578125" style="20"/>
  </cols>
  <sheetData>
    <row r="1" spans="1:18" s="22" customFormat="1" ht="29.25" customHeight="1" x14ac:dyDescent="0.25">
      <c r="A1" s="6" t="s">
        <v>6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8" t="s">
        <v>5</v>
      </c>
      <c r="H1" s="19" t="s">
        <v>7</v>
      </c>
      <c r="I1" s="19" t="s">
        <v>8</v>
      </c>
      <c r="J1" s="17" t="s">
        <v>9</v>
      </c>
      <c r="K1" s="71" t="s">
        <v>693</v>
      </c>
      <c r="L1" s="72"/>
      <c r="M1" s="17" t="s">
        <v>694</v>
      </c>
      <c r="N1" s="17" t="s">
        <v>695</v>
      </c>
      <c r="O1" s="71" t="s">
        <v>696</v>
      </c>
      <c r="P1" s="72"/>
      <c r="Q1" s="17" t="s">
        <v>697</v>
      </c>
      <c r="R1" s="17" t="s">
        <v>698</v>
      </c>
    </row>
    <row r="2" spans="1:18" ht="29.25" customHeight="1" x14ac:dyDescent="0.25">
      <c r="A2" s="32" t="s">
        <v>77</v>
      </c>
      <c r="B2" s="33" t="s">
        <v>34</v>
      </c>
      <c r="C2" s="33" t="s">
        <v>74</v>
      </c>
      <c r="D2" s="33" t="s">
        <v>75</v>
      </c>
      <c r="E2" s="34" t="s">
        <v>13</v>
      </c>
      <c r="F2" s="34" t="s">
        <v>76</v>
      </c>
      <c r="G2" s="35" t="s">
        <v>58</v>
      </c>
      <c r="H2" s="36">
        <v>479811511</v>
      </c>
      <c r="I2" s="36">
        <v>479811511</v>
      </c>
      <c r="J2" s="37" t="s">
        <v>663</v>
      </c>
      <c r="K2" s="25" t="s">
        <v>75</v>
      </c>
      <c r="L2" s="25" t="s">
        <v>74</v>
      </c>
      <c r="M2" s="24" t="s">
        <v>699</v>
      </c>
      <c r="N2" s="31" t="s">
        <v>925</v>
      </c>
      <c r="O2" s="25" t="s">
        <v>700</v>
      </c>
      <c r="P2" s="25" t="s">
        <v>701</v>
      </c>
      <c r="Q2" s="25" t="s">
        <v>702</v>
      </c>
      <c r="R2" s="31" t="s">
        <v>703</v>
      </c>
    </row>
    <row r="3" spans="1:18" ht="29.25" customHeight="1" x14ac:dyDescent="0.25">
      <c r="A3" s="32" t="s">
        <v>154</v>
      </c>
      <c r="B3" s="33" t="s">
        <v>10</v>
      </c>
      <c r="C3" s="33" t="s">
        <v>151</v>
      </c>
      <c r="D3" s="33" t="s">
        <v>152</v>
      </c>
      <c r="E3" s="34" t="s">
        <v>13</v>
      </c>
      <c r="F3" s="34" t="s">
        <v>153</v>
      </c>
      <c r="G3" s="35" t="s">
        <v>58</v>
      </c>
      <c r="H3" s="36">
        <v>479815727</v>
      </c>
      <c r="I3" s="36">
        <v>479815727</v>
      </c>
      <c r="J3" s="37" t="s">
        <v>155</v>
      </c>
      <c r="K3" s="25"/>
      <c r="L3" s="25"/>
      <c r="M3" s="25"/>
      <c r="N3" s="25"/>
      <c r="O3" s="25"/>
      <c r="P3" s="25"/>
      <c r="Q3" s="25"/>
      <c r="R3" s="25"/>
    </row>
    <row r="4" spans="1:18" ht="29.25" customHeight="1" x14ac:dyDescent="0.2">
      <c r="A4" s="38" t="s">
        <v>509</v>
      </c>
      <c r="B4" s="33" t="s">
        <v>10</v>
      </c>
      <c r="C4" s="33" t="s">
        <v>346</v>
      </c>
      <c r="D4" s="33" t="s">
        <v>506</v>
      </c>
      <c r="E4" s="33" t="s">
        <v>13</v>
      </c>
      <c r="F4" s="39" t="s">
        <v>507</v>
      </c>
      <c r="G4" s="40" t="s">
        <v>508</v>
      </c>
      <c r="H4" s="41">
        <v>474755024</v>
      </c>
      <c r="I4" s="41"/>
      <c r="J4" s="42" t="s">
        <v>510</v>
      </c>
      <c r="K4" s="25" t="s">
        <v>902</v>
      </c>
      <c r="L4" s="25" t="s">
        <v>903</v>
      </c>
      <c r="M4" s="53">
        <v>679397492</v>
      </c>
      <c r="N4" s="25"/>
      <c r="O4" s="25" t="s">
        <v>904</v>
      </c>
      <c r="P4" s="25" t="s">
        <v>254</v>
      </c>
      <c r="Q4" s="52">
        <v>630567629</v>
      </c>
      <c r="R4" s="54" t="s">
        <v>905</v>
      </c>
    </row>
    <row r="5" spans="1:18" ht="29.25" customHeight="1" x14ac:dyDescent="0.25">
      <c r="A5" s="32" t="s">
        <v>274</v>
      </c>
      <c r="B5" s="33" t="s">
        <v>10</v>
      </c>
      <c r="C5" s="33" t="s">
        <v>53</v>
      </c>
      <c r="D5" s="33" t="s">
        <v>273</v>
      </c>
      <c r="E5" s="34" t="s">
        <v>13</v>
      </c>
      <c r="F5" s="34" t="s">
        <v>37</v>
      </c>
      <c r="G5" s="35" t="s">
        <v>31</v>
      </c>
      <c r="H5" s="36">
        <v>474385705</v>
      </c>
      <c r="I5" s="36">
        <v>437610972</v>
      </c>
      <c r="J5" s="37" t="s">
        <v>275</v>
      </c>
      <c r="K5" s="25" t="s">
        <v>273</v>
      </c>
      <c r="L5" s="25" t="s">
        <v>53</v>
      </c>
      <c r="M5" s="24">
        <v>681729622</v>
      </c>
      <c r="N5" s="31" t="s">
        <v>704</v>
      </c>
      <c r="O5" s="25"/>
      <c r="P5" s="25"/>
      <c r="Q5" s="25"/>
      <c r="R5" s="25"/>
    </row>
    <row r="6" spans="1:18" ht="29.25" customHeight="1" x14ac:dyDescent="0.25">
      <c r="A6" s="32" t="s">
        <v>248</v>
      </c>
      <c r="B6" s="33" t="s">
        <v>10</v>
      </c>
      <c r="C6" s="33" t="s">
        <v>246</v>
      </c>
      <c r="D6" s="33" t="s">
        <v>247</v>
      </c>
      <c r="E6" s="34" t="s">
        <v>13</v>
      </c>
      <c r="F6" s="34" t="s">
        <v>235</v>
      </c>
      <c r="G6" s="35" t="s">
        <v>100</v>
      </c>
      <c r="H6" s="36">
        <v>474409573</v>
      </c>
      <c r="I6" s="36">
        <v>474409574</v>
      </c>
      <c r="J6" s="37" t="s">
        <v>249</v>
      </c>
      <c r="K6" s="25" t="s">
        <v>247</v>
      </c>
      <c r="L6" s="25" t="s">
        <v>246</v>
      </c>
      <c r="M6" s="25" t="s">
        <v>705</v>
      </c>
      <c r="N6" s="31" t="s">
        <v>706</v>
      </c>
      <c r="O6" s="25" t="s">
        <v>707</v>
      </c>
      <c r="P6" s="25" t="s">
        <v>687</v>
      </c>
      <c r="Q6" s="25" t="s">
        <v>708</v>
      </c>
      <c r="R6" s="25"/>
    </row>
    <row r="7" spans="1:18" ht="29.25" customHeight="1" x14ac:dyDescent="0.25">
      <c r="A7" s="38" t="s">
        <v>512</v>
      </c>
      <c r="B7" s="33" t="s">
        <v>34</v>
      </c>
      <c r="C7" s="33" t="s">
        <v>692</v>
      </c>
      <c r="D7" s="33" t="s">
        <v>511</v>
      </c>
      <c r="E7" s="33" t="s">
        <v>13</v>
      </c>
      <c r="F7" s="39" t="s">
        <v>37</v>
      </c>
      <c r="G7" s="40" t="s">
        <v>508</v>
      </c>
      <c r="H7" s="41">
        <v>474816555</v>
      </c>
      <c r="I7" s="41"/>
      <c r="J7" s="42" t="s">
        <v>926</v>
      </c>
      <c r="K7" s="25" t="s">
        <v>709</v>
      </c>
      <c r="L7" s="25" t="s">
        <v>710</v>
      </c>
      <c r="M7" s="23" t="s">
        <v>711</v>
      </c>
      <c r="N7" s="31" t="s">
        <v>712</v>
      </c>
      <c r="O7" s="25" t="s">
        <v>713</v>
      </c>
      <c r="P7" s="25" t="s">
        <v>714</v>
      </c>
      <c r="Q7" s="24" t="s">
        <v>715</v>
      </c>
      <c r="R7" s="31" t="s">
        <v>716</v>
      </c>
    </row>
    <row r="8" spans="1:18" ht="29.25" customHeight="1" x14ac:dyDescent="0.25">
      <c r="A8" s="32" t="s">
        <v>59</v>
      </c>
      <c r="B8" s="33" t="s">
        <v>10</v>
      </c>
      <c r="C8" s="33" t="s">
        <v>56</v>
      </c>
      <c r="D8" s="33" t="s">
        <v>57</v>
      </c>
      <c r="E8" s="34" t="s">
        <v>13</v>
      </c>
      <c r="F8" s="34" t="s">
        <v>37</v>
      </c>
      <c r="G8" s="35" t="s">
        <v>58</v>
      </c>
      <c r="H8" s="36">
        <v>479813492</v>
      </c>
      <c r="I8" s="36">
        <v>479813492</v>
      </c>
      <c r="J8" s="37" t="s">
        <v>60</v>
      </c>
      <c r="K8" s="25"/>
      <c r="L8" s="25"/>
      <c r="M8" s="25"/>
      <c r="N8" s="25"/>
      <c r="O8" s="25"/>
      <c r="P8" s="25"/>
      <c r="Q8" s="25"/>
      <c r="R8" s="25"/>
    </row>
    <row r="9" spans="1:18" ht="29.25" customHeight="1" x14ac:dyDescent="0.25">
      <c r="A9" s="32" t="s">
        <v>141</v>
      </c>
      <c r="B9" s="33" t="s">
        <v>10</v>
      </c>
      <c r="C9" s="33" t="s">
        <v>138</v>
      </c>
      <c r="D9" s="33" t="s">
        <v>139</v>
      </c>
      <c r="E9" s="34" t="s">
        <v>13</v>
      </c>
      <c r="F9" s="34" t="s">
        <v>140</v>
      </c>
      <c r="G9" s="35" t="s">
        <v>100</v>
      </c>
      <c r="H9" s="36">
        <v>474364220</v>
      </c>
      <c r="I9" s="36">
        <v>474364496</v>
      </c>
      <c r="J9" s="37" t="s">
        <v>142</v>
      </c>
      <c r="K9" s="25"/>
      <c r="L9" s="25"/>
      <c r="M9" s="25"/>
      <c r="N9" s="25"/>
      <c r="O9" s="25"/>
      <c r="P9" s="25"/>
      <c r="Q9" s="25"/>
      <c r="R9" s="25"/>
    </row>
    <row r="10" spans="1:18" ht="29.25" customHeight="1" x14ac:dyDescent="0.25">
      <c r="A10" s="32" t="s">
        <v>379</v>
      </c>
      <c r="B10" s="33" t="s">
        <v>34</v>
      </c>
      <c r="C10" s="33" t="s">
        <v>377</v>
      </c>
      <c r="D10" s="33" t="s">
        <v>378</v>
      </c>
      <c r="E10" s="34" t="s">
        <v>13</v>
      </c>
      <c r="F10" s="34" t="s">
        <v>302</v>
      </c>
      <c r="G10" s="35" t="s">
        <v>109</v>
      </c>
      <c r="H10" s="36">
        <v>479818638</v>
      </c>
      <c r="I10" s="36">
        <v>479818638</v>
      </c>
      <c r="J10" s="37" t="s">
        <v>380</v>
      </c>
      <c r="K10" s="25" t="s">
        <v>717</v>
      </c>
      <c r="L10" s="25" t="s">
        <v>718</v>
      </c>
      <c r="M10" s="24" t="s">
        <v>719</v>
      </c>
      <c r="N10" s="31" t="s">
        <v>720</v>
      </c>
      <c r="O10" s="25" t="s">
        <v>378</v>
      </c>
      <c r="P10" s="25" t="s">
        <v>377</v>
      </c>
      <c r="Q10" s="25" t="s">
        <v>721</v>
      </c>
      <c r="R10" s="31" t="s">
        <v>722</v>
      </c>
    </row>
    <row r="11" spans="1:18" ht="29.25" customHeight="1" x14ac:dyDescent="0.25">
      <c r="A11" s="32" t="s">
        <v>133</v>
      </c>
      <c r="B11" s="33" t="s">
        <v>34</v>
      </c>
      <c r="C11" s="33" t="s">
        <v>130</v>
      </c>
      <c r="D11" s="33" t="s">
        <v>131</v>
      </c>
      <c r="E11" s="34" t="s">
        <v>13</v>
      </c>
      <c r="F11" s="34" t="s">
        <v>132</v>
      </c>
      <c r="G11" s="35" t="s">
        <v>109</v>
      </c>
      <c r="H11" s="36">
        <v>479873746</v>
      </c>
      <c r="I11" s="36">
        <v>479873746</v>
      </c>
      <c r="J11" s="37" t="s">
        <v>134</v>
      </c>
      <c r="K11" s="25" t="s">
        <v>723</v>
      </c>
      <c r="L11" s="25" t="s">
        <v>724</v>
      </c>
      <c r="M11" s="24"/>
      <c r="N11" s="25"/>
      <c r="O11" s="25" t="s">
        <v>725</v>
      </c>
      <c r="P11" s="25" t="s">
        <v>726</v>
      </c>
      <c r="Q11" s="25"/>
      <c r="R11" s="25"/>
    </row>
    <row r="12" spans="1:18" ht="29.25" customHeight="1" x14ac:dyDescent="0.25">
      <c r="A12" s="38" t="s">
        <v>517</v>
      </c>
      <c r="B12" s="33" t="s">
        <v>10</v>
      </c>
      <c r="C12" s="33" t="s">
        <v>513</v>
      </c>
      <c r="D12" s="33" t="s">
        <v>514</v>
      </c>
      <c r="E12" s="33" t="s">
        <v>13</v>
      </c>
      <c r="F12" s="39" t="s">
        <v>515</v>
      </c>
      <c r="G12" s="40" t="s">
        <v>516</v>
      </c>
      <c r="H12" s="41">
        <v>474761782</v>
      </c>
      <c r="I12" s="41"/>
      <c r="J12" s="42" t="s">
        <v>518</v>
      </c>
      <c r="K12" s="25"/>
      <c r="L12" s="25"/>
      <c r="M12" s="25"/>
      <c r="N12" s="25"/>
      <c r="O12" s="25"/>
      <c r="P12" s="25"/>
      <c r="Q12" s="25"/>
      <c r="R12" s="25"/>
    </row>
    <row r="13" spans="1:18" ht="29.25" customHeight="1" x14ac:dyDescent="0.25">
      <c r="A13" s="38" t="s">
        <v>386</v>
      </c>
      <c r="B13" s="33" t="s">
        <v>10</v>
      </c>
      <c r="C13" s="33" t="s">
        <v>116</v>
      </c>
      <c r="D13" s="33" t="s">
        <v>298</v>
      </c>
      <c r="E13" s="33" t="s">
        <v>13</v>
      </c>
      <c r="F13" s="33" t="s">
        <v>384</v>
      </c>
      <c r="G13" s="33" t="s">
        <v>385</v>
      </c>
      <c r="H13" s="36">
        <v>450566060</v>
      </c>
      <c r="I13" s="43"/>
      <c r="J13" s="44" t="s">
        <v>387</v>
      </c>
      <c r="K13" s="55" t="s">
        <v>298</v>
      </c>
      <c r="L13" s="55" t="s">
        <v>116</v>
      </c>
      <c r="M13" s="25"/>
      <c r="N13" s="25"/>
      <c r="O13" s="25"/>
      <c r="P13" s="25"/>
      <c r="Q13" s="25"/>
      <c r="R13" s="25"/>
    </row>
    <row r="14" spans="1:18" ht="29.25" customHeight="1" x14ac:dyDescent="0.25">
      <c r="A14" s="32" t="s">
        <v>229</v>
      </c>
      <c r="B14" s="33" t="s">
        <v>10</v>
      </c>
      <c r="C14" s="33" t="s">
        <v>225</v>
      </c>
      <c r="D14" s="33" t="s">
        <v>226</v>
      </c>
      <c r="E14" s="34" t="s">
        <v>227</v>
      </c>
      <c r="F14" s="34" t="s">
        <v>228</v>
      </c>
      <c r="G14" s="35" t="s">
        <v>58</v>
      </c>
      <c r="H14" s="36">
        <v>479422300</v>
      </c>
      <c r="I14" s="36">
        <v>479812327</v>
      </c>
      <c r="J14" s="37" t="s">
        <v>230</v>
      </c>
      <c r="K14" s="55" t="s">
        <v>906</v>
      </c>
      <c r="L14" s="55" t="s">
        <v>687</v>
      </c>
      <c r="M14" s="25"/>
      <c r="N14" s="25"/>
      <c r="O14" s="25"/>
      <c r="P14" s="25"/>
      <c r="Q14" s="25"/>
      <c r="R14" s="25"/>
    </row>
    <row r="15" spans="1:18" ht="29.25" customHeight="1" x14ac:dyDescent="0.25">
      <c r="A15" s="38" t="s">
        <v>522</v>
      </c>
      <c r="B15" s="33" t="s">
        <v>34</v>
      </c>
      <c r="C15" s="33" t="s">
        <v>519</v>
      </c>
      <c r="D15" s="33" t="s">
        <v>520</v>
      </c>
      <c r="E15" s="33" t="s">
        <v>13</v>
      </c>
      <c r="F15" s="39" t="s">
        <v>521</v>
      </c>
      <c r="G15" s="40" t="s">
        <v>411</v>
      </c>
      <c r="H15" s="41">
        <v>474764252</v>
      </c>
      <c r="I15" s="41"/>
      <c r="J15" s="42" t="s">
        <v>523</v>
      </c>
      <c r="K15" s="25" t="s">
        <v>727</v>
      </c>
      <c r="L15" s="25" t="s">
        <v>728</v>
      </c>
      <c r="M15" s="24" t="s">
        <v>729</v>
      </c>
      <c r="N15" s="31" t="s">
        <v>730</v>
      </c>
      <c r="O15" s="25" t="s">
        <v>731</v>
      </c>
      <c r="P15" s="25" t="s">
        <v>732</v>
      </c>
      <c r="Q15" s="24" t="s">
        <v>733</v>
      </c>
      <c r="R15" s="31" t="s">
        <v>734</v>
      </c>
    </row>
    <row r="16" spans="1:18" ht="29.25" customHeight="1" x14ac:dyDescent="0.25">
      <c r="A16" s="38" t="s">
        <v>528</v>
      </c>
      <c r="B16" s="33" t="s">
        <v>10</v>
      </c>
      <c r="C16" s="33" t="s">
        <v>524</v>
      </c>
      <c r="D16" s="33" t="s">
        <v>525</v>
      </c>
      <c r="E16" s="33" t="s">
        <v>13</v>
      </c>
      <c r="F16" s="39" t="s">
        <v>526</v>
      </c>
      <c r="G16" s="40" t="s">
        <v>527</v>
      </c>
      <c r="H16" s="41">
        <v>474776032</v>
      </c>
      <c r="I16" s="41"/>
      <c r="J16" s="42" t="s">
        <v>673</v>
      </c>
      <c r="K16" s="57" t="s">
        <v>370</v>
      </c>
      <c r="L16" s="57" t="s">
        <v>907</v>
      </c>
      <c r="M16" s="58" t="s">
        <v>908</v>
      </c>
      <c r="N16" s="59" t="s">
        <v>909</v>
      </c>
      <c r="O16" s="57" t="s">
        <v>910</v>
      </c>
      <c r="P16" s="57" t="s">
        <v>430</v>
      </c>
      <c r="Q16" s="58" t="s">
        <v>911</v>
      </c>
      <c r="R16" s="59" t="s">
        <v>912</v>
      </c>
    </row>
    <row r="17" spans="1:18" ht="29.25" customHeight="1" x14ac:dyDescent="0.25">
      <c r="A17" s="32" t="s">
        <v>206</v>
      </c>
      <c r="B17" s="33" t="s">
        <v>34</v>
      </c>
      <c r="C17" s="33" t="s">
        <v>203</v>
      </c>
      <c r="D17" s="33" t="s">
        <v>204</v>
      </c>
      <c r="E17" s="34" t="s">
        <v>205</v>
      </c>
      <c r="F17" s="34" t="s">
        <v>37</v>
      </c>
      <c r="G17" s="35" t="s">
        <v>20</v>
      </c>
      <c r="H17" s="36">
        <v>479873357</v>
      </c>
      <c r="I17" s="36">
        <v>479872896</v>
      </c>
      <c r="J17" s="37" t="s">
        <v>207</v>
      </c>
      <c r="K17" s="25" t="s">
        <v>79</v>
      </c>
      <c r="L17" s="25" t="s">
        <v>735</v>
      </c>
      <c r="M17" s="24" t="s">
        <v>736</v>
      </c>
      <c r="N17" s="31" t="s">
        <v>737</v>
      </c>
      <c r="O17" s="25" t="s">
        <v>738</v>
      </c>
      <c r="P17" s="25" t="s">
        <v>739</v>
      </c>
      <c r="Q17" s="25" t="s">
        <v>740</v>
      </c>
      <c r="R17" s="31" t="s">
        <v>741</v>
      </c>
    </row>
    <row r="18" spans="1:18" ht="29.25" customHeight="1" x14ac:dyDescent="0.25">
      <c r="A18" s="32" t="s">
        <v>341</v>
      </c>
      <c r="B18" s="33" t="s">
        <v>34</v>
      </c>
      <c r="C18" s="33" t="s">
        <v>339</v>
      </c>
      <c r="D18" s="33" t="s">
        <v>340</v>
      </c>
      <c r="E18" s="34" t="s">
        <v>13</v>
      </c>
      <c r="F18" s="34" t="s">
        <v>122</v>
      </c>
      <c r="G18" s="35" t="s">
        <v>38</v>
      </c>
      <c r="H18" s="36">
        <v>474367076</v>
      </c>
      <c r="I18" s="36">
        <v>474362470</v>
      </c>
      <c r="J18" s="37" t="s">
        <v>342</v>
      </c>
      <c r="K18" s="25" t="s">
        <v>742</v>
      </c>
      <c r="L18" s="25" t="s">
        <v>339</v>
      </c>
      <c r="M18" s="24" t="s">
        <v>743</v>
      </c>
      <c r="N18" s="25"/>
      <c r="O18" s="25" t="s">
        <v>744</v>
      </c>
      <c r="P18" s="25" t="s">
        <v>355</v>
      </c>
      <c r="Q18" s="25" t="s">
        <v>745</v>
      </c>
      <c r="R18" s="25"/>
    </row>
    <row r="19" spans="1:18" ht="29.25" customHeight="1" x14ac:dyDescent="0.25">
      <c r="A19" s="32" t="s">
        <v>164</v>
      </c>
      <c r="B19" s="33" t="s">
        <v>10</v>
      </c>
      <c r="C19" s="33" t="s">
        <v>161</v>
      </c>
      <c r="D19" s="33" t="s">
        <v>162</v>
      </c>
      <c r="E19" s="34" t="s">
        <v>13</v>
      </c>
      <c r="F19" s="34" t="s">
        <v>163</v>
      </c>
      <c r="G19" s="35" t="s">
        <v>26</v>
      </c>
      <c r="H19" s="36">
        <v>479870433</v>
      </c>
      <c r="I19" s="36">
        <v>479872722</v>
      </c>
      <c r="J19" s="37" t="s">
        <v>165</v>
      </c>
      <c r="K19" s="25"/>
      <c r="L19" s="25"/>
      <c r="M19" s="25"/>
      <c r="N19" s="25"/>
      <c r="O19" s="25"/>
      <c r="P19" s="25"/>
      <c r="Q19" s="25"/>
      <c r="R19" s="25"/>
    </row>
    <row r="20" spans="1:18" ht="29.25" customHeight="1" x14ac:dyDescent="0.25">
      <c r="A20" s="38" t="s">
        <v>390</v>
      </c>
      <c r="B20" s="33" t="s">
        <v>10</v>
      </c>
      <c r="C20" s="33" t="s">
        <v>161</v>
      </c>
      <c r="D20" s="33" t="s">
        <v>388</v>
      </c>
      <c r="E20" s="33" t="s">
        <v>13</v>
      </c>
      <c r="F20" s="33" t="s">
        <v>302</v>
      </c>
      <c r="G20" s="33" t="s">
        <v>389</v>
      </c>
      <c r="H20" s="41" t="s">
        <v>391</v>
      </c>
      <c r="I20" s="43"/>
      <c r="J20" s="42" t="s">
        <v>392</v>
      </c>
      <c r="K20" s="25" t="s">
        <v>388</v>
      </c>
      <c r="L20" s="25" t="s">
        <v>198</v>
      </c>
      <c r="M20" s="24">
        <v>681546099</v>
      </c>
      <c r="N20" s="31" t="s">
        <v>750</v>
      </c>
      <c r="O20" s="25"/>
      <c r="P20" s="25"/>
      <c r="Q20" s="25"/>
      <c r="R20" s="25"/>
    </row>
    <row r="21" spans="1:18" ht="29.25" customHeight="1" x14ac:dyDescent="0.25">
      <c r="A21" s="38" t="s">
        <v>533</v>
      </c>
      <c r="B21" s="33" t="s">
        <v>10</v>
      </c>
      <c r="C21" s="33" t="s">
        <v>529</v>
      </c>
      <c r="D21" s="33" t="s">
        <v>530</v>
      </c>
      <c r="E21" s="33" t="s">
        <v>13</v>
      </c>
      <c r="F21" s="39" t="s">
        <v>531</v>
      </c>
      <c r="G21" s="40" t="s">
        <v>532</v>
      </c>
      <c r="H21" s="41">
        <v>474429067</v>
      </c>
      <c r="I21" s="41"/>
      <c r="J21" s="42" t="s">
        <v>672</v>
      </c>
      <c r="K21" s="25"/>
      <c r="L21" s="25"/>
      <c r="M21" s="25"/>
      <c r="N21" s="25"/>
      <c r="O21" s="25"/>
      <c r="P21" s="25"/>
      <c r="Q21" s="25"/>
      <c r="R21" s="25"/>
    </row>
    <row r="22" spans="1:18" ht="29.25" customHeight="1" x14ac:dyDescent="0.25">
      <c r="A22" s="32" t="s">
        <v>128</v>
      </c>
      <c r="B22" s="33" t="s">
        <v>10</v>
      </c>
      <c r="C22" s="33" t="s">
        <v>125</v>
      </c>
      <c r="D22" s="33" t="s">
        <v>126</v>
      </c>
      <c r="E22" s="34" t="s">
        <v>13</v>
      </c>
      <c r="F22" s="34" t="s">
        <v>127</v>
      </c>
      <c r="G22" s="35" t="s">
        <v>58</v>
      </c>
      <c r="H22" s="36">
        <v>479872115</v>
      </c>
      <c r="I22" s="36">
        <v>479872425</v>
      </c>
      <c r="J22" s="37" t="s">
        <v>129</v>
      </c>
      <c r="K22" s="25"/>
      <c r="L22" s="25"/>
      <c r="M22" s="25"/>
      <c r="N22" s="25"/>
      <c r="O22" s="25"/>
      <c r="P22" s="25"/>
      <c r="Q22" s="25"/>
      <c r="R22" s="25"/>
    </row>
    <row r="23" spans="1:18" ht="29.25" customHeight="1" x14ac:dyDescent="0.25">
      <c r="A23" s="32" t="s">
        <v>272</v>
      </c>
      <c r="B23" s="33" t="s">
        <v>34</v>
      </c>
      <c r="C23" s="33" t="s">
        <v>212</v>
      </c>
      <c r="D23" s="33" t="s">
        <v>270</v>
      </c>
      <c r="E23" s="34" t="s">
        <v>13</v>
      </c>
      <c r="F23" s="34" t="s">
        <v>271</v>
      </c>
      <c r="G23" s="35" t="s">
        <v>20</v>
      </c>
      <c r="H23" s="36">
        <v>479876201</v>
      </c>
      <c r="I23" s="36">
        <v>479875462</v>
      </c>
      <c r="J23" s="37" t="s">
        <v>680</v>
      </c>
      <c r="K23" s="25" t="s">
        <v>746</v>
      </c>
      <c r="L23" s="25" t="s">
        <v>747</v>
      </c>
      <c r="M23" s="24" t="s">
        <v>748</v>
      </c>
      <c r="N23" s="31" t="s">
        <v>749</v>
      </c>
      <c r="O23" s="25"/>
      <c r="P23" s="25"/>
      <c r="Q23" s="25"/>
      <c r="R23" s="25"/>
    </row>
    <row r="24" spans="1:18" ht="29.25" customHeight="1" x14ac:dyDescent="0.25">
      <c r="A24" s="38" t="s">
        <v>535</v>
      </c>
      <c r="B24" s="33" t="s">
        <v>34</v>
      </c>
      <c r="C24" s="33" t="s">
        <v>74</v>
      </c>
      <c r="D24" s="33" t="s">
        <v>534</v>
      </c>
      <c r="E24" s="33" t="s">
        <v>13</v>
      </c>
      <c r="F24" s="39" t="s">
        <v>531</v>
      </c>
      <c r="G24" s="40" t="s">
        <v>31</v>
      </c>
      <c r="H24" s="41">
        <v>474360102</v>
      </c>
      <c r="I24" s="41"/>
      <c r="J24" s="42" t="s">
        <v>536</v>
      </c>
      <c r="K24" s="25" t="s">
        <v>447</v>
      </c>
      <c r="L24" s="25" t="s">
        <v>751</v>
      </c>
      <c r="M24" s="23" t="s">
        <v>752</v>
      </c>
      <c r="N24" s="31" t="s">
        <v>753</v>
      </c>
      <c r="O24" s="25" t="s">
        <v>754</v>
      </c>
      <c r="P24" s="25" t="s">
        <v>225</v>
      </c>
      <c r="Q24" s="24">
        <v>474360746</v>
      </c>
      <c r="R24" s="31" t="s">
        <v>755</v>
      </c>
    </row>
    <row r="25" spans="1:18" ht="29.25" customHeight="1" x14ac:dyDescent="0.25">
      <c r="A25" s="32" t="s">
        <v>281</v>
      </c>
      <c r="B25" s="33" t="s">
        <v>10</v>
      </c>
      <c r="C25" s="33" t="s">
        <v>161</v>
      </c>
      <c r="D25" s="33" t="s">
        <v>279</v>
      </c>
      <c r="E25" s="34" t="s">
        <v>13</v>
      </c>
      <c r="F25" s="34" t="s">
        <v>280</v>
      </c>
      <c r="G25" s="35" t="s">
        <v>58</v>
      </c>
      <c r="H25" s="36">
        <v>479819127</v>
      </c>
      <c r="I25" s="36">
        <v>479819454</v>
      </c>
      <c r="J25" s="37" t="s">
        <v>282</v>
      </c>
      <c r="K25" s="25"/>
      <c r="L25" s="25"/>
      <c r="M25" s="25"/>
      <c r="N25" s="25"/>
      <c r="O25" s="25"/>
      <c r="P25" s="25"/>
      <c r="Q25" s="25"/>
      <c r="R25" s="25"/>
    </row>
    <row r="26" spans="1:18" ht="29.25" customHeight="1" x14ac:dyDescent="0.25">
      <c r="A26" s="38" t="s">
        <v>539</v>
      </c>
      <c r="B26" s="33" t="s">
        <v>10</v>
      </c>
      <c r="C26" s="33" t="s">
        <v>83</v>
      </c>
      <c r="D26" s="33" t="s">
        <v>537</v>
      </c>
      <c r="E26" s="33" t="s">
        <v>13</v>
      </c>
      <c r="F26" s="39" t="s">
        <v>538</v>
      </c>
      <c r="G26" s="40" t="s">
        <v>516</v>
      </c>
      <c r="H26" s="41">
        <v>474761924</v>
      </c>
      <c r="I26" s="41"/>
      <c r="J26" s="42" t="s">
        <v>540</v>
      </c>
      <c r="K26" s="57" t="s">
        <v>913</v>
      </c>
      <c r="L26" s="57" t="s">
        <v>276</v>
      </c>
      <c r="M26" s="58" t="s">
        <v>914</v>
      </c>
      <c r="N26" s="56" t="s">
        <v>915</v>
      </c>
      <c r="O26" s="57" t="s">
        <v>916</v>
      </c>
      <c r="P26" s="57" t="s">
        <v>917</v>
      </c>
      <c r="Q26" s="58" t="s">
        <v>918</v>
      </c>
      <c r="R26" s="56" t="s">
        <v>919</v>
      </c>
    </row>
    <row r="27" spans="1:18" ht="29.25" customHeight="1" x14ac:dyDescent="0.25">
      <c r="A27" s="32" t="s">
        <v>240</v>
      </c>
      <c r="B27" s="33" t="s">
        <v>10</v>
      </c>
      <c r="C27" s="33" t="s">
        <v>237</v>
      </c>
      <c r="D27" s="33" t="s">
        <v>238</v>
      </c>
      <c r="E27" s="34" t="s">
        <v>13</v>
      </c>
      <c r="F27" s="34" t="s">
        <v>239</v>
      </c>
      <c r="G27" s="35" t="s">
        <v>38</v>
      </c>
      <c r="H27" s="36">
        <v>474367206</v>
      </c>
      <c r="I27" s="36">
        <v>474361057</v>
      </c>
      <c r="J27" s="37" t="s">
        <v>241</v>
      </c>
      <c r="K27" s="25"/>
      <c r="L27" s="25"/>
      <c r="M27" s="25"/>
      <c r="N27" s="25"/>
      <c r="O27" s="25"/>
      <c r="P27" s="25"/>
      <c r="Q27" s="25"/>
      <c r="R27" s="25"/>
    </row>
    <row r="28" spans="1:18" ht="29.25" customHeight="1" x14ac:dyDescent="0.25">
      <c r="A28" s="38" t="s">
        <v>543</v>
      </c>
      <c r="B28" s="33" t="s">
        <v>10</v>
      </c>
      <c r="C28" s="33" t="s">
        <v>49</v>
      </c>
      <c r="D28" s="33" t="s">
        <v>541</v>
      </c>
      <c r="E28" s="33" t="s">
        <v>13</v>
      </c>
      <c r="F28" s="39" t="s">
        <v>531</v>
      </c>
      <c r="G28" s="40" t="s">
        <v>542</v>
      </c>
      <c r="H28" s="41">
        <v>474757901</v>
      </c>
      <c r="I28" s="41"/>
      <c r="J28" s="42" t="s">
        <v>544</v>
      </c>
      <c r="K28" s="25"/>
      <c r="L28" s="25"/>
      <c r="M28" s="25"/>
      <c r="N28" s="25"/>
      <c r="O28" s="25"/>
      <c r="P28" s="25"/>
      <c r="Q28" s="25"/>
      <c r="R28" s="25"/>
    </row>
    <row r="29" spans="1:18" ht="29.25" customHeight="1" x14ac:dyDescent="0.25">
      <c r="A29" s="38" t="s">
        <v>444</v>
      </c>
      <c r="B29" s="33" t="s">
        <v>10</v>
      </c>
      <c r="C29" s="33" t="s">
        <v>441</v>
      </c>
      <c r="D29" s="33" t="s">
        <v>442</v>
      </c>
      <c r="E29" s="33" t="s">
        <v>13</v>
      </c>
      <c r="F29" s="33"/>
      <c r="G29" s="33" t="s">
        <v>443</v>
      </c>
      <c r="H29" s="41">
        <v>450415646</v>
      </c>
      <c r="I29" s="45"/>
      <c r="J29" s="42" t="s">
        <v>445</v>
      </c>
      <c r="K29" s="60" t="s">
        <v>920</v>
      </c>
      <c r="L29" s="60" t="s">
        <v>276</v>
      </c>
      <c r="M29" s="61">
        <v>450415250</v>
      </c>
      <c r="N29" s="62" t="s">
        <v>921</v>
      </c>
      <c r="O29" s="60" t="s">
        <v>922</v>
      </c>
      <c r="P29" s="60" t="s">
        <v>923</v>
      </c>
      <c r="Q29" s="61">
        <v>450209038</v>
      </c>
      <c r="R29" s="62" t="s">
        <v>924</v>
      </c>
    </row>
    <row r="30" spans="1:18" ht="29.25" customHeight="1" x14ac:dyDescent="0.25">
      <c r="A30" s="32" t="s">
        <v>332</v>
      </c>
      <c r="B30" s="33" t="s">
        <v>10</v>
      </c>
      <c r="C30" s="33" t="s">
        <v>18</v>
      </c>
      <c r="D30" s="33" t="s">
        <v>331</v>
      </c>
      <c r="E30" s="34" t="s">
        <v>13</v>
      </c>
      <c r="F30" s="34" t="s">
        <v>90</v>
      </c>
      <c r="G30" s="35" t="s">
        <v>26</v>
      </c>
      <c r="H30" s="36">
        <v>479879011</v>
      </c>
      <c r="I30" s="36">
        <v>479879402</v>
      </c>
      <c r="J30" s="37" t="s">
        <v>333</v>
      </c>
      <c r="K30" s="25"/>
      <c r="L30" s="25"/>
      <c r="M30" s="25"/>
      <c r="N30" s="25"/>
      <c r="O30" s="25"/>
      <c r="P30" s="25"/>
      <c r="Q30" s="25"/>
      <c r="R30" s="25"/>
    </row>
    <row r="31" spans="1:18" ht="29.25" customHeight="1" x14ac:dyDescent="0.25">
      <c r="A31" s="32" t="s">
        <v>295</v>
      </c>
      <c r="B31" s="33" t="s">
        <v>10</v>
      </c>
      <c r="C31" s="33" t="s">
        <v>78</v>
      </c>
      <c r="D31" s="33" t="s">
        <v>293</v>
      </c>
      <c r="E31" s="34" t="s">
        <v>13</v>
      </c>
      <c r="F31" s="34" t="s">
        <v>294</v>
      </c>
      <c r="G31" s="35" t="s">
        <v>100</v>
      </c>
      <c r="H31" s="36">
        <v>474364127</v>
      </c>
      <c r="I31" s="36">
        <v>474364178</v>
      </c>
      <c r="J31" s="37" t="s">
        <v>296</v>
      </c>
      <c r="K31" s="25"/>
      <c r="L31" s="25"/>
      <c r="M31" s="25"/>
      <c r="N31" s="25"/>
      <c r="O31" s="25"/>
      <c r="P31" s="25"/>
      <c r="Q31" s="25"/>
      <c r="R31" s="25"/>
    </row>
    <row r="32" spans="1:18" ht="29.25" customHeight="1" x14ac:dyDescent="0.25">
      <c r="A32" s="32" t="s">
        <v>233</v>
      </c>
      <c r="B32" s="33" t="s">
        <v>10</v>
      </c>
      <c r="C32" s="33" t="s">
        <v>143</v>
      </c>
      <c r="D32" s="33" t="s">
        <v>231</v>
      </c>
      <c r="E32" s="34" t="s">
        <v>13</v>
      </c>
      <c r="F32" s="34" t="s">
        <v>232</v>
      </c>
      <c r="G32" s="35" t="s">
        <v>20</v>
      </c>
      <c r="H32" s="36">
        <v>479876140</v>
      </c>
      <c r="I32" s="36">
        <v>479875527</v>
      </c>
      <c r="J32" s="37" t="s">
        <v>678</v>
      </c>
      <c r="K32" s="25"/>
      <c r="L32" s="25"/>
      <c r="M32" s="25"/>
      <c r="N32" s="25"/>
      <c r="O32" s="25"/>
      <c r="P32" s="25"/>
      <c r="Q32" s="25"/>
      <c r="R32" s="25"/>
    </row>
    <row r="33" spans="1:18" ht="29.25" customHeight="1" x14ac:dyDescent="0.25">
      <c r="A33" s="32" t="s">
        <v>262</v>
      </c>
      <c r="B33" s="33" t="s">
        <v>10</v>
      </c>
      <c r="C33" s="33" t="s">
        <v>259</v>
      </c>
      <c r="D33" s="33" t="s">
        <v>260</v>
      </c>
      <c r="E33" s="34" t="s">
        <v>13</v>
      </c>
      <c r="F33" s="34" t="s">
        <v>261</v>
      </c>
      <c r="G33" s="35" t="s">
        <v>31</v>
      </c>
      <c r="H33" s="36">
        <v>474360179</v>
      </c>
      <c r="I33" s="41" t="s">
        <v>263</v>
      </c>
      <c r="J33" s="37" t="s">
        <v>264</v>
      </c>
      <c r="K33" s="25"/>
      <c r="L33" s="25"/>
      <c r="M33" s="25"/>
      <c r="N33" s="25"/>
      <c r="O33" s="25"/>
      <c r="P33" s="25"/>
      <c r="Q33" s="25"/>
      <c r="R33" s="25"/>
    </row>
    <row r="34" spans="1:18" ht="29.25" customHeight="1" x14ac:dyDescent="0.25">
      <c r="A34" s="38" t="s">
        <v>396</v>
      </c>
      <c r="B34" s="33" t="s">
        <v>10</v>
      </c>
      <c r="C34" s="33" t="s">
        <v>326</v>
      </c>
      <c r="D34" s="33" t="s">
        <v>393</v>
      </c>
      <c r="E34" s="33" t="s">
        <v>13</v>
      </c>
      <c r="F34" s="33" t="s">
        <v>394</v>
      </c>
      <c r="G34" s="33" t="s">
        <v>395</v>
      </c>
      <c r="H34" s="41" t="s">
        <v>397</v>
      </c>
      <c r="I34" s="43"/>
      <c r="J34" s="42" t="s">
        <v>398</v>
      </c>
      <c r="K34" s="25"/>
      <c r="L34" s="25"/>
      <c r="M34" s="25"/>
      <c r="N34" s="25"/>
      <c r="O34" s="25"/>
      <c r="P34" s="25"/>
      <c r="Q34" s="25"/>
      <c r="R34" s="25"/>
    </row>
    <row r="35" spans="1:18" ht="29.25" customHeight="1" x14ac:dyDescent="0.25">
      <c r="A35" s="38" t="s">
        <v>547</v>
      </c>
      <c r="B35" s="33" t="s">
        <v>10</v>
      </c>
      <c r="C35" s="33" t="s">
        <v>545</v>
      </c>
      <c r="D35" s="33" t="s">
        <v>546</v>
      </c>
      <c r="E35" s="33" t="s">
        <v>13</v>
      </c>
      <c r="F35" s="39" t="s">
        <v>531</v>
      </c>
      <c r="G35" s="40" t="s">
        <v>411</v>
      </c>
      <c r="H35" s="41">
        <v>474755174</v>
      </c>
      <c r="I35" s="41"/>
      <c r="J35" s="42" t="s">
        <v>548</v>
      </c>
      <c r="K35" s="25"/>
      <c r="L35" s="25"/>
      <c r="M35" s="25"/>
      <c r="N35" s="25"/>
      <c r="O35" s="25"/>
      <c r="P35" s="25"/>
      <c r="Q35" s="25"/>
      <c r="R35" s="25"/>
    </row>
    <row r="36" spans="1:18" ht="29.25" customHeight="1" x14ac:dyDescent="0.25">
      <c r="A36" s="38" t="s">
        <v>401</v>
      </c>
      <c r="B36" s="33" t="s">
        <v>10</v>
      </c>
      <c r="C36" s="33" t="s">
        <v>254</v>
      </c>
      <c r="D36" s="33" t="s">
        <v>399</v>
      </c>
      <c r="E36" s="33" t="s">
        <v>13</v>
      </c>
      <c r="F36" s="33" t="s">
        <v>400</v>
      </c>
      <c r="G36" s="33" t="s">
        <v>389</v>
      </c>
      <c r="H36" s="41" t="s">
        <v>402</v>
      </c>
      <c r="I36" s="43"/>
      <c r="J36" s="42" t="s">
        <v>403</v>
      </c>
      <c r="K36" s="25" t="s">
        <v>756</v>
      </c>
      <c r="L36" s="25" t="s">
        <v>757</v>
      </c>
      <c r="M36" s="24" t="s">
        <v>758</v>
      </c>
      <c r="N36" s="31" t="s">
        <v>759</v>
      </c>
      <c r="O36" s="25"/>
      <c r="P36" s="25"/>
      <c r="Q36" s="25"/>
      <c r="R36" s="25"/>
    </row>
    <row r="37" spans="1:18" ht="29.25" customHeight="1" x14ac:dyDescent="0.25">
      <c r="A37" s="32" t="s">
        <v>358</v>
      </c>
      <c r="B37" s="33" t="s">
        <v>10</v>
      </c>
      <c r="C37" s="33" t="s">
        <v>355</v>
      </c>
      <c r="D37" s="33" t="s">
        <v>356</v>
      </c>
      <c r="E37" s="34" t="s">
        <v>13</v>
      </c>
      <c r="F37" s="34" t="s">
        <v>357</v>
      </c>
      <c r="G37" s="35" t="s">
        <v>109</v>
      </c>
      <c r="H37" s="36">
        <v>479874045</v>
      </c>
      <c r="I37" s="36">
        <v>479873782</v>
      </c>
      <c r="J37" s="37" t="s">
        <v>683</v>
      </c>
      <c r="K37" s="25" t="s">
        <v>356</v>
      </c>
      <c r="L37" s="25" t="s">
        <v>355</v>
      </c>
      <c r="M37" s="24" t="s">
        <v>760</v>
      </c>
      <c r="N37" s="31" t="s">
        <v>761</v>
      </c>
      <c r="O37" s="25" t="s">
        <v>709</v>
      </c>
      <c r="P37" s="25" t="s">
        <v>276</v>
      </c>
      <c r="Q37" s="25" t="s">
        <v>762</v>
      </c>
      <c r="R37" s="31" t="s">
        <v>763</v>
      </c>
    </row>
    <row r="38" spans="1:18" ht="29.25" customHeight="1" x14ac:dyDescent="0.25">
      <c r="A38" s="32" t="s">
        <v>91</v>
      </c>
      <c r="B38" s="33" t="s">
        <v>10</v>
      </c>
      <c r="C38" s="33" t="s">
        <v>88</v>
      </c>
      <c r="D38" s="33" t="s">
        <v>89</v>
      </c>
      <c r="E38" s="34" t="s">
        <v>13</v>
      </c>
      <c r="F38" s="34" t="s">
        <v>90</v>
      </c>
      <c r="G38" s="35" t="s">
        <v>58</v>
      </c>
      <c r="H38" s="36">
        <v>479817018</v>
      </c>
      <c r="I38" s="36">
        <v>479817364</v>
      </c>
      <c r="J38" s="37" t="s">
        <v>92</v>
      </c>
      <c r="K38" s="25" t="s">
        <v>764</v>
      </c>
      <c r="L38" s="25" t="s">
        <v>765</v>
      </c>
      <c r="M38" s="24"/>
      <c r="N38" s="25"/>
      <c r="O38" s="25"/>
      <c r="P38" s="25"/>
      <c r="Q38" s="25"/>
      <c r="R38" s="25"/>
    </row>
    <row r="39" spans="1:18" ht="29.25" customHeight="1" x14ac:dyDescent="0.25">
      <c r="A39" s="32" t="s">
        <v>114</v>
      </c>
      <c r="B39" s="33" t="s">
        <v>10</v>
      </c>
      <c r="C39" s="33" t="s">
        <v>111</v>
      </c>
      <c r="D39" s="33" t="s">
        <v>112</v>
      </c>
      <c r="E39" s="34" t="s">
        <v>13</v>
      </c>
      <c r="F39" s="34" t="s">
        <v>113</v>
      </c>
      <c r="G39" s="35" t="s">
        <v>109</v>
      </c>
      <c r="H39" s="36">
        <v>479818152</v>
      </c>
      <c r="I39" s="36">
        <v>479818152</v>
      </c>
      <c r="J39" s="37" t="s">
        <v>115</v>
      </c>
      <c r="K39" s="25" t="s">
        <v>112</v>
      </c>
      <c r="L39" s="25" t="s">
        <v>111</v>
      </c>
      <c r="M39" s="24" t="s">
        <v>766</v>
      </c>
      <c r="N39" s="25" t="s">
        <v>767</v>
      </c>
      <c r="O39" s="25" t="s">
        <v>768</v>
      </c>
      <c r="P39" s="25" t="s">
        <v>237</v>
      </c>
      <c r="Q39" s="25" t="s">
        <v>769</v>
      </c>
      <c r="R39" s="25"/>
    </row>
    <row r="40" spans="1:18" ht="29.25" customHeight="1" x14ac:dyDescent="0.25">
      <c r="A40" s="38" t="s">
        <v>552</v>
      </c>
      <c r="B40" s="33" t="s">
        <v>10</v>
      </c>
      <c r="C40" s="33" t="s">
        <v>549</v>
      </c>
      <c r="D40" s="33" t="s">
        <v>550</v>
      </c>
      <c r="E40" s="33" t="s">
        <v>13</v>
      </c>
      <c r="F40" s="39" t="s">
        <v>551</v>
      </c>
      <c r="G40" s="40" t="s">
        <v>542</v>
      </c>
      <c r="H40" s="41">
        <v>474757069</v>
      </c>
      <c r="I40" s="41"/>
      <c r="J40" s="42" t="s">
        <v>553</v>
      </c>
      <c r="K40" s="25"/>
      <c r="L40" s="25"/>
      <c r="M40" s="25"/>
      <c r="N40" s="25"/>
      <c r="O40" s="25"/>
      <c r="P40" s="25"/>
      <c r="Q40" s="25"/>
      <c r="R40" s="25"/>
    </row>
    <row r="41" spans="1:18" ht="29.25" customHeight="1" x14ac:dyDescent="0.25">
      <c r="A41" s="38" t="s">
        <v>449</v>
      </c>
      <c r="B41" s="33" t="s">
        <v>10</v>
      </c>
      <c r="C41" s="33" t="s">
        <v>446</v>
      </c>
      <c r="D41" s="33" t="s">
        <v>447</v>
      </c>
      <c r="E41" s="33" t="s">
        <v>13</v>
      </c>
      <c r="F41" s="33"/>
      <c r="G41" s="33" t="s">
        <v>448</v>
      </c>
      <c r="H41" s="36">
        <v>450410235</v>
      </c>
      <c r="I41" s="45"/>
      <c r="J41" s="42" t="s">
        <v>450</v>
      </c>
      <c r="K41" s="25"/>
      <c r="L41" s="25"/>
      <c r="M41" s="25"/>
      <c r="N41" s="25"/>
      <c r="O41" s="25"/>
      <c r="P41" s="25"/>
      <c r="Q41" s="25"/>
      <c r="R41" s="25"/>
    </row>
    <row r="42" spans="1:18" ht="29.25" customHeight="1" x14ac:dyDescent="0.25">
      <c r="A42" s="32" t="s">
        <v>303</v>
      </c>
      <c r="B42" s="33" t="s">
        <v>10</v>
      </c>
      <c r="C42" s="33" t="s">
        <v>198</v>
      </c>
      <c r="D42" s="33" t="s">
        <v>301</v>
      </c>
      <c r="E42" s="34" t="s">
        <v>13</v>
      </c>
      <c r="F42" s="34" t="s">
        <v>302</v>
      </c>
      <c r="G42" s="35" t="s">
        <v>100</v>
      </c>
      <c r="H42" s="36">
        <v>474363985</v>
      </c>
      <c r="I42" s="36">
        <v>474360378</v>
      </c>
      <c r="J42" s="37" t="s">
        <v>304</v>
      </c>
      <c r="K42" s="25"/>
      <c r="L42" s="25"/>
      <c r="M42" s="25"/>
      <c r="N42" s="25"/>
      <c r="O42" s="25"/>
      <c r="P42" s="25"/>
      <c r="Q42" s="25"/>
      <c r="R42" s="25"/>
    </row>
    <row r="43" spans="1:18" ht="29.25" customHeight="1" x14ac:dyDescent="0.25">
      <c r="A43" s="38" t="s">
        <v>454</v>
      </c>
      <c r="B43" s="33" t="s">
        <v>10</v>
      </c>
      <c r="C43" s="33" t="s">
        <v>451</v>
      </c>
      <c r="D43" s="33" t="s">
        <v>452</v>
      </c>
      <c r="E43" s="33" t="s">
        <v>13</v>
      </c>
      <c r="F43" s="33"/>
      <c r="G43" s="33" t="s">
        <v>453</v>
      </c>
      <c r="H43" s="41">
        <v>450596125</v>
      </c>
      <c r="I43" s="45"/>
      <c r="J43" s="42" t="s">
        <v>455</v>
      </c>
      <c r="K43" s="25"/>
      <c r="L43" s="25"/>
      <c r="M43" s="25"/>
      <c r="N43" s="25"/>
      <c r="O43" s="25"/>
      <c r="P43" s="25"/>
      <c r="Q43" s="25"/>
      <c r="R43" s="25"/>
    </row>
    <row r="44" spans="1:18" ht="29.25" customHeight="1" x14ac:dyDescent="0.25">
      <c r="A44" s="32" t="s">
        <v>236</v>
      </c>
      <c r="B44" s="33" t="s">
        <v>10</v>
      </c>
      <c r="C44" s="33" t="s">
        <v>61</v>
      </c>
      <c r="D44" s="33" t="s">
        <v>234</v>
      </c>
      <c r="E44" s="34" t="s">
        <v>13</v>
      </c>
      <c r="F44" s="34" t="s">
        <v>235</v>
      </c>
      <c r="G44" s="35" t="s">
        <v>58</v>
      </c>
      <c r="H44" s="36">
        <v>479810986</v>
      </c>
      <c r="I44" s="36">
        <v>479810986</v>
      </c>
      <c r="J44" s="37" t="s">
        <v>679</v>
      </c>
      <c r="K44" s="25"/>
      <c r="L44" s="25"/>
      <c r="M44" s="25"/>
      <c r="N44" s="25"/>
      <c r="O44" s="25"/>
      <c r="P44" s="25"/>
      <c r="Q44" s="25"/>
      <c r="R44" s="25"/>
    </row>
    <row r="45" spans="1:18" ht="29.25" customHeight="1" x14ac:dyDescent="0.25">
      <c r="A45" s="32" t="s">
        <v>123</v>
      </c>
      <c r="B45" s="33" t="s">
        <v>10</v>
      </c>
      <c r="C45" s="33" t="s">
        <v>61</v>
      </c>
      <c r="D45" s="33" t="s">
        <v>121</v>
      </c>
      <c r="E45" s="34" t="s">
        <v>13</v>
      </c>
      <c r="F45" s="34" t="s">
        <v>122</v>
      </c>
      <c r="G45" s="35" t="s">
        <v>100</v>
      </c>
      <c r="H45" s="36">
        <v>474409539</v>
      </c>
      <c r="I45" s="36">
        <v>474409586</v>
      </c>
      <c r="J45" s="37" t="s">
        <v>124</v>
      </c>
      <c r="K45" s="25"/>
      <c r="L45" s="25"/>
      <c r="M45" s="25"/>
      <c r="N45" s="25"/>
      <c r="O45" s="25"/>
      <c r="P45" s="25"/>
      <c r="Q45" s="25"/>
      <c r="R45" s="25"/>
    </row>
    <row r="46" spans="1:18" ht="29.25" customHeight="1" x14ac:dyDescent="0.25">
      <c r="A46" s="38" t="s">
        <v>556</v>
      </c>
      <c r="B46" s="33" t="s">
        <v>10</v>
      </c>
      <c r="C46" s="33" t="s">
        <v>61</v>
      </c>
      <c r="D46" s="33" t="s">
        <v>554</v>
      </c>
      <c r="E46" s="33" t="s">
        <v>13</v>
      </c>
      <c r="F46" s="39" t="s">
        <v>555</v>
      </c>
      <c r="G46" s="40" t="s">
        <v>542</v>
      </c>
      <c r="H46" s="41">
        <v>474757069</v>
      </c>
      <c r="I46" s="41"/>
      <c r="J46" s="42" t="s">
        <v>557</v>
      </c>
      <c r="K46" s="25"/>
      <c r="L46" s="25"/>
      <c r="M46" s="25"/>
      <c r="N46" s="25"/>
      <c r="O46" s="25"/>
      <c r="P46" s="25"/>
      <c r="Q46" s="25"/>
      <c r="R46" s="25"/>
    </row>
    <row r="47" spans="1:18" ht="29.25" customHeight="1" x14ac:dyDescent="0.25">
      <c r="A47" s="38" t="s">
        <v>406</v>
      </c>
      <c r="B47" s="33" t="s">
        <v>10</v>
      </c>
      <c r="C47" s="33" t="s">
        <v>326</v>
      </c>
      <c r="D47" s="33" t="s">
        <v>404</v>
      </c>
      <c r="E47" s="33" t="s">
        <v>13</v>
      </c>
      <c r="F47" s="33" t="s">
        <v>405</v>
      </c>
      <c r="G47" s="33" t="s">
        <v>389</v>
      </c>
      <c r="H47" s="41" t="s">
        <v>407</v>
      </c>
      <c r="I47" s="43"/>
      <c r="J47" s="42" t="s">
        <v>408</v>
      </c>
      <c r="K47" s="25"/>
      <c r="L47" s="25"/>
      <c r="M47" s="25"/>
      <c r="N47" s="25"/>
      <c r="O47" s="25"/>
      <c r="P47" s="25"/>
      <c r="Q47" s="25"/>
      <c r="R47" s="25"/>
    </row>
    <row r="48" spans="1:18" ht="29.25" customHeight="1" x14ac:dyDescent="0.25">
      <c r="A48" s="32" t="s">
        <v>353</v>
      </c>
      <c r="B48" s="33" t="s">
        <v>10</v>
      </c>
      <c r="C48" s="33" t="s">
        <v>49</v>
      </c>
      <c r="D48" s="33" t="s">
        <v>351</v>
      </c>
      <c r="E48" s="34" t="s">
        <v>13</v>
      </c>
      <c r="F48" s="34" t="s">
        <v>352</v>
      </c>
      <c r="G48" s="35" t="s">
        <v>58</v>
      </c>
      <c r="H48" s="36">
        <v>479818211</v>
      </c>
      <c r="I48" s="36">
        <v>479818505</v>
      </c>
      <c r="J48" s="37" t="s">
        <v>354</v>
      </c>
      <c r="K48" s="25" t="s">
        <v>770</v>
      </c>
      <c r="L48" s="25" t="s">
        <v>771</v>
      </c>
      <c r="M48" s="24">
        <v>625252930</v>
      </c>
      <c r="N48" s="25"/>
      <c r="O48" s="25"/>
      <c r="P48" s="25"/>
      <c r="Q48" s="25"/>
      <c r="R48" s="25"/>
    </row>
    <row r="49" spans="1:18" ht="29.25" customHeight="1" x14ac:dyDescent="0.25">
      <c r="A49" s="32" t="s">
        <v>223</v>
      </c>
      <c r="B49" s="33" t="s">
        <v>10</v>
      </c>
      <c r="C49" s="33" t="s">
        <v>221</v>
      </c>
      <c r="D49" s="33" t="s">
        <v>222</v>
      </c>
      <c r="E49" s="34" t="s">
        <v>13</v>
      </c>
      <c r="F49" s="34" t="s">
        <v>37</v>
      </c>
      <c r="G49" s="35" t="s">
        <v>58</v>
      </c>
      <c r="H49" s="36">
        <v>479810141</v>
      </c>
      <c r="I49" s="36">
        <v>479810141</v>
      </c>
      <c r="J49" s="37" t="s">
        <v>224</v>
      </c>
      <c r="K49" s="25"/>
      <c r="L49" s="25"/>
      <c r="M49" s="25"/>
      <c r="N49" s="25"/>
      <c r="O49" s="25"/>
      <c r="P49" s="25"/>
      <c r="Q49" s="25"/>
      <c r="R49" s="25"/>
    </row>
    <row r="50" spans="1:18" ht="29.25" customHeight="1" x14ac:dyDescent="0.25">
      <c r="A50" s="32" t="s">
        <v>51</v>
      </c>
      <c r="B50" s="33" t="s">
        <v>10</v>
      </c>
      <c r="C50" s="33" t="s">
        <v>49</v>
      </c>
      <c r="D50" s="33" t="s">
        <v>50</v>
      </c>
      <c r="E50" s="34" t="s">
        <v>13</v>
      </c>
      <c r="F50" s="34"/>
      <c r="G50" s="35" t="s">
        <v>31</v>
      </c>
      <c r="H50" s="41" t="s">
        <v>52</v>
      </c>
      <c r="I50" s="36">
        <v>474360248</v>
      </c>
      <c r="J50" s="37" t="s">
        <v>660</v>
      </c>
      <c r="K50" s="25" t="s">
        <v>772</v>
      </c>
      <c r="L50" s="25" t="s">
        <v>53</v>
      </c>
      <c r="M50" s="24" t="s">
        <v>773</v>
      </c>
      <c r="N50" s="25"/>
      <c r="O50" s="25"/>
      <c r="P50" s="25"/>
      <c r="Q50" s="25"/>
      <c r="R50" s="25"/>
    </row>
    <row r="51" spans="1:18" ht="29.25" customHeight="1" x14ac:dyDescent="0.25">
      <c r="A51" s="32" t="s">
        <v>166</v>
      </c>
      <c r="B51" s="33" t="s">
        <v>10</v>
      </c>
      <c r="C51" s="33" t="s">
        <v>69</v>
      </c>
      <c r="D51" s="33" t="s">
        <v>162</v>
      </c>
      <c r="E51" s="34" t="s">
        <v>13</v>
      </c>
      <c r="F51" s="34" t="s">
        <v>122</v>
      </c>
      <c r="G51" s="35" t="s">
        <v>31</v>
      </c>
      <c r="H51" s="36">
        <v>474385880</v>
      </c>
      <c r="I51" s="36">
        <v>474385880</v>
      </c>
      <c r="J51" s="37" t="s">
        <v>675</v>
      </c>
      <c r="K51" s="25" t="s">
        <v>774</v>
      </c>
      <c r="L51" s="25" t="s">
        <v>326</v>
      </c>
      <c r="M51" s="25" t="s">
        <v>775</v>
      </c>
      <c r="N51" s="31" t="s">
        <v>776</v>
      </c>
      <c r="O51" s="25"/>
      <c r="P51" s="25"/>
      <c r="Q51" s="25"/>
      <c r="R51" s="25"/>
    </row>
    <row r="52" spans="1:18" ht="29.25" customHeight="1" x14ac:dyDescent="0.25">
      <c r="A52" s="32" t="s">
        <v>171</v>
      </c>
      <c r="B52" s="33" t="s">
        <v>10</v>
      </c>
      <c r="C52" s="33" t="s">
        <v>169</v>
      </c>
      <c r="D52" s="33" t="s">
        <v>170</v>
      </c>
      <c r="E52" s="34" t="s">
        <v>13</v>
      </c>
      <c r="F52" s="34" t="s">
        <v>85</v>
      </c>
      <c r="G52" s="35" t="s">
        <v>31</v>
      </c>
      <c r="H52" s="36">
        <v>474353319</v>
      </c>
      <c r="I52" s="36">
        <v>474351582</v>
      </c>
      <c r="J52" s="37" t="s">
        <v>172</v>
      </c>
      <c r="K52" s="25" t="s">
        <v>777</v>
      </c>
      <c r="L52" s="25" t="s">
        <v>53</v>
      </c>
      <c r="M52" s="26" t="s">
        <v>778</v>
      </c>
      <c r="N52" s="31" t="s">
        <v>779</v>
      </c>
      <c r="O52" s="25" t="s">
        <v>780</v>
      </c>
      <c r="P52" s="25" t="s">
        <v>259</v>
      </c>
      <c r="Q52" s="25" t="s">
        <v>781</v>
      </c>
      <c r="R52" s="31" t="s">
        <v>782</v>
      </c>
    </row>
    <row r="53" spans="1:18" ht="29.25" customHeight="1" x14ac:dyDescent="0.25">
      <c r="A53" s="32" t="s">
        <v>299</v>
      </c>
      <c r="B53" s="33" t="s">
        <v>10</v>
      </c>
      <c r="C53" s="33" t="s">
        <v>297</v>
      </c>
      <c r="D53" s="33" t="s">
        <v>298</v>
      </c>
      <c r="E53" s="34" t="s">
        <v>13</v>
      </c>
      <c r="F53" s="34" t="s">
        <v>37</v>
      </c>
      <c r="G53" s="35" t="s">
        <v>26</v>
      </c>
      <c r="H53" s="36">
        <v>479421633</v>
      </c>
      <c r="I53" s="36">
        <v>479421633</v>
      </c>
      <c r="J53" s="37" t="s">
        <v>300</v>
      </c>
      <c r="K53" s="25" t="s">
        <v>783</v>
      </c>
      <c r="L53" s="25" t="s">
        <v>784</v>
      </c>
      <c r="M53" s="24" t="s">
        <v>785</v>
      </c>
      <c r="N53" s="31" t="s">
        <v>786</v>
      </c>
      <c r="O53" s="25" t="s">
        <v>568</v>
      </c>
      <c r="P53" s="25" t="s">
        <v>787</v>
      </c>
      <c r="Q53" s="25" t="s">
        <v>788</v>
      </c>
      <c r="R53" s="31" t="s">
        <v>789</v>
      </c>
    </row>
    <row r="54" spans="1:18" ht="29.25" customHeight="1" x14ac:dyDescent="0.25">
      <c r="A54" s="38" t="s">
        <v>458</v>
      </c>
      <c r="B54" s="33" t="s">
        <v>10</v>
      </c>
      <c r="C54" s="33" t="s">
        <v>456</v>
      </c>
      <c r="D54" s="33" t="s">
        <v>457</v>
      </c>
      <c r="E54" s="33" t="s">
        <v>13</v>
      </c>
      <c r="F54" s="33"/>
      <c r="G54" s="33" t="s">
        <v>448</v>
      </c>
      <c r="H54" s="41">
        <v>450410246</v>
      </c>
      <c r="I54" s="45"/>
      <c r="J54" s="42" t="s">
        <v>459</v>
      </c>
      <c r="K54" s="25"/>
      <c r="L54" s="25"/>
      <c r="M54" s="25"/>
      <c r="N54" s="25"/>
      <c r="O54" s="25"/>
      <c r="P54" s="25"/>
      <c r="Q54" s="25"/>
      <c r="R54" s="25"/>
    </row>
    <row r="55" spans="1:18" ht="29.25" customHeight="1" x14ac:dyDescent="0.25">
      <c r="A55" s="32" t="s">
        <v>27</v>
      </c>
      <c r="B55" s="33" t="s">
        <v>10</v>
      </c>
      <c r="C55" s="33" t="s">
        <v>23</v>
      </c>
      <c r="D55" s="33" t="s">
        <v>24</v>
      </c>
      <c r="E55" s="34" t="s">
        <v>13</v>
      </c>
      <c r="F55" s="34" t="s">
        <v>25</v>
      </c>
      <c r="G55" s="35" t="s">
        <v>26</v>
      </c>
      <c r="H55" s="36">
        <v>479870029</v>
      </c>
      <c r="I55" s="36">
        <v>479871084</v>
      </c>
      <c r="J55" s="37" t="s">
        <v>28</v>
      </c>
      <c r="K55" s="25"/>
      <c r="L55" s="25"/>
      <c r="M55" s="25"/>
      <c r="N55" s="25"/>
      <c r="O55" s="25"/>
      <c r="P55" s="25"/>
      <c r="Q55" s="25"/>
      <c r="R55" s="25"/>
    </row>
    <row r="56" spans="1:18" ht="29.25" customHeight="1" x14ac:dyDescent="0.25">
      <c r="A56" s="32" t="s">
        <v>329</v>
      </c>
      <c r="B56" s="33" t="s">
        <v>10</v>
      </c>
      <c r="C56" s="33" t="s">
        <v>326</v>
      </c>
      <c r="D56" s="33" t="s">
        <v>327</v>
      </c>
      <c r="E56" s="34" t="s">
        <v>13</v>
      </c>
      <c r="F56" s="34" t="s">
        <v>328</v>
      </c>
      <c r="G56" s="35" t="s">
        <v>58</v>
      </c>
      <c r="H56" s="36">
        <v>479817003</v>
      </c>
      <c r="I56" s="36">
        <v>479814447</v>
      </c>
      <c r="J56" s="37" t="s">
        <v>330</v>
      </c>
      <c r="K56" s="25"/>
      <c r="L56" s="25"/>
      <c r="M56" s="25"/>
      <c r="N56" s="25"/>
      <c r="O56" s="25"/>
      <c r="P56" s="25"/>
      <c r="Q56" s="25"/>
      <c r="R56" s="25"/>
    </row>
    <row r="57" spans="1:18" ht="29.25" customHeight="1" x14ac:dyDescent="0.25">
      <c r="A57" s="38" t="s">
        <v>462</v>
      </c>
      <c r="B57" s="33" t="s">
        <v>10</v>
      </c>
      <c r="C57" s="33" t="s">
        <v>460</v>
      </c>
      <c r="D57" s="33" t="s">
        <v>79</v>
      </c>
      <c r="E57" s="33" t="s">
        <v>13</v>
      </c>
      <c r="F57" s="33"/>
      <c r="G57" s="33" t="s">
        <v>461</v>
      </c>
      <c r="H57" s="41">
        <v>450200349</v>
      </c>
      <c r="I57" s="45"/>
      <c r="J57" s="42" t="s">
        <v>463</v>
      </c>
      <c r="K57" s="25"/>
      <c r="L57" s="25"/>
      <c r="M57" s="25"/>
      <c r="N57" s="25"/>
      <c r="O57" s="25"/>
      <c r="P57" s="25"/>
      <c r="Q57" s="25"/>
      <c r="R57" s="25"/>
    </row>
    <row r="58" spans="1:18" ht="29.25" customHeight="1" x14ac:dyDescent="0.25">
      <c r="A58" s="38" t="s">
        <v>562</v>
      </c>
      <c r="B58" s="33" t="s">
        <v>34</v>
      </c>
      <c r="C58" s="33" t="s">
        <v>558</v>
      </c>
      <c r="D58" s="33" t="s">
        <v>559</v>
      </c>
      <c r="E58" s="33" t="s">
        <v>13</v>
      </c>
      <c r="F58" s="39" t="s">
        <v>560</v>
      </c>
      <c r="G58" s="40" t="s">
        <v>561</v>
      </c>
      <c r="H58" s="41">
        <v>474777126</v>
      </c>
      <c r="I58" s="41"/>
      <c r="J58" s="42" t="s">
        <v>563</v>
      </c>
      <c r="K58" s="25"/>
      <c r="L58" s="25"/>
      <c r="M58" s="25"/>
      <c r="N58" s="25"/>
      <c r="O58" s="25"/>
      <c r="P58" s="25"/>
      <c r="Q58" s="25"/>
      <c r="R58" s="25"/>
    </row>
    <row r="59" spans="1:18" ht="29.25" customHeight="1" x14ac:dyDescent="0.25">
      <c r="A59" s="38" t="s">
        <v>566</v>
      </c>
      <c r="B59" s="33" t="s">
        <v>10</v>
      </c>
      <c r="C59" s="33" t="s">
        <v>564</v>
      </c>
      <c r="D59" s="33" t="s">
        <v>565</v>
      </c>
      <c r="E59" s="33" t="s">
        <v>13</v>
      </c>
      <c r="F59" s="39" t="s">
        <v>531</v>
      </c>
      <c r="G59" s="40" t="s">
        <v>411</v>
      </c>
      <c r="H59" s="41">
        <v>474764851</v>
      </c>
      <c r="I59" s="41"/>
      <c r="J59" s="42" t="s">
        <v>671</v>
      </c>
      <c r="K59" s="25" t="s">
        <v>565</v>
      </c>
      <c r="L59" s="25" t="s">
        <v>53</v>
      </c>
      <c r="M59" s="24">
        <v>607884531</v>
      </c>
      <c r="N59" s="31" t="s">
        <v>793</v>
      </c>
      <c r="O59" s="25"/>
      <c r="P59" s="25"/>
      <c r="Q59" s="25"/>
      <c r="R59" s="25"/>
    </row>
    <row r="60" spans="1:18" ht="29.25" customHeight="1" x14ac:dyDescent="0.25">
      <c r="A60" s="38" t="s">
        <v>654</v>
      </c>
      <c r="B60" s="33" t="s">
        <v>10</v>
      </c>
      <c r="C60" s="33" t="s">
        <v>464</v>
      </c>
      <c r="D60" s="33" t="s">
        <v>465</v>
      </c>
      <c r="E60" s="33" t="s">
        <v>13</v>
      </c>
      <c r="F60" s="33"/>
      <c r="G60" s="33" t="s">
        <v>443</v>
      </c>
      <c r="H60" s="41">
        <v>450415656</v>
      </c>
      <c r="I60" s="45"/>
      <c r="J60" s="42" t="s">
        <v>466</v>
      </c>
      <c r="K60" s="25"/>
      <c r="L60" s="25"/>
      <c r="M60" s="25"/>
      <c r="N60" s="25"/>
      <c r="O60" s="25"/>
      <c r="P60" s="25"/>
      <c r="Q60" s="25"/>
      <c r="R60" s="25"/>
    </row>
    <row r="61" spans="1:18" ht="29.25" customHeight="1" x14ac:dyDescent="0.25">
      <c r="A61" s="32" t="s">
        <v>210</v>
      </c>
      <c r="B61" s="33" t="s">
        <v>10</v>
      </c>
      <c r="C61" s="33" t="s">
        <v>208</v>
      </c>
      <c r="D61" s="33" t="s">
        <v>209</v>
      </c>
      <c r="E61" s="34" t="s">
        <v>13</v>
      </c>
      <c r="F61" s="34" t="s">
        <v>122</v>
      </c>
      <c r="G61" s="35" t="s">
        <v>100</v>
      </c>
      <c r="H61" s="36">
        <v>474385560</v>
      </c>
      <c r="I61" s="36">
        <v>474385560</v>
      </c>
      <c r="J61" s="37" t="s">
        <v>211</v>
      </c>
      <c r="K61" s="25"/>
      <c r="L61" s="25"/>
      <c r="M61" s="25"/>
      <c r="N61" s="25"/>
      <c r="O61" s="25"/>
      <c r="P61" s="25"/>
      <c r="Q61" s="25"/>
      <c r="R61" s="25"/>
    </row>
    <row r="62" spans="1:18" ht="29.25" customHeight="1" x14ac:dyDescent="0.25">
      <c r="A62" s="38" t="s">
        <v>469</v>
      </c>
      <c r="B62" s="33" t="s">
        <v>10</v>
      </c>
      <c r="C62" s="33" t="s">
        <v>467</v>
      </c>
      <c r="D62" s="33" t="s">
        <v>468</v>
      </c>
      <c r="E62" s="33" t="s">
        <v>13</v>
      </c>
      <c r="F62" s="33"/>
      <c r="G62" s="33" t="s">
        <v>453</v>
      </c>
      <c r="H62" s="41">
        <v>450596484</v>
      </c>
      <c r="I62" s="45"/>
      <c r="J62" s="42" t="s">
        <v>470</v>
      </c>
      <c r="K62" s="25"/>
      <c r="L62" s="25"/>
      <c r="M62" s="25"/>
      <c r="N62" s="25"/>
      <c r="O62" s="25"/>
      <c r="P62" s="25"/>
      <c r="Q62" s="25"/>
      <c r="R62" s="25"/>
    </row>
    <row r="63" spans="1:18" ht="29.25" customHeight="1" x14ac:dyDescent="0.25">
      <c r="A63" s="32" t="s">
        <v>47</v>
      </c>
      <c r="B63" s="33" t="s">
        <v>10</v>
      </c>
      <c r="C63" s="33" t="s">
        <v>45</v>
      </c>
      <c r="D63" s="33" t="s">
        <v>46</v>
      </c>
      <c r="E63" s="34" t="s">
        <v>13</v>
      </c>
      <c r="F63" s="34" t="s">
        <v>37</v>
      </c>
      <c r="G63" s="35" t="s">
        <v>26</v>
      </c>
      <c r="H63" s="36">
        <v>479421171</v>
      </c>
      <c r="I63" s="36">
        <v>479420352</v>
      </c>
      <c r="J63" s="37" t="s">
        <v>48</v>
      </c>
      <c r="K63" s="25"/>
      <c r="L63" s="25"/>
      <c r="M63" s="25"/>
      <c r="N63" s="25"/>
      <c r="O63" s="25"/>
      <c r="P63" s="25"/>
      <c r="Q63" s="25"/>
      <c r="R63" s="25"/>
    </row>
    <row r="64" spans="1:18" ht="29.25" customHeight="1" x14ac:dyDescent="0.25">
      <c r="A64" s="38" t="s">
        <v>570</v>
      </c>
      <c r="B64" s="33" t="s">
        <v>34</v>
      </c>
      <c r="C64" s="33" t="s">
        <v>567</v>
      </c>
      <c r="D64" s="33" t="s">
        <v>568</v>
      </c>
      <c r="E64" s="33" t="s">
        <v>13</v>
      </c>
      <c r="F64" s="39" t="s">
        <v>569</v>
      </c>
      <c r="G64" s="40" t="s">
        <v>508</v>
      </c>
      <c r="H64" s="41">
        <v>474772063</v>
      </c>
      <c r="I64" s="41"/>
      <c r="J64" s="42" t="s">
        <v>571</v>
      </c>
      <c r="K64" s="25"/>
      <c r="L64" s="25"/>
      <c r="M64" s="25"/>
      <c r="N64" s="25"/>
      <c r="O64" s="25"/>
      <c r="P64" s="25"/>
      <c r="Q64" s="25"/>
      <c r="R64" s="25"/>
    </row>
    <row r="65" spans="1:18" ht="29.25" customHeight="1" x14ac:dyDescent="0.25">
      <c r="A65" s="38" t="s">
        <v>473</v>
      </c>
      <c r="B65" s="33" t="s">
        <v>10</v>
      </c>
      <c r="C65" s="33" t="s">
        <v>471</v>
      </c>
      <c r="D65" s="33" t="s">
        <v>472</v>
      </c>
      <c r="E65" s="33" t="s">
        <v>13</v>
      </c>
      <c r="F65" s="33"/>
      <c r="G65" s="33" t="s">
        <v>448</v>
      </c>
      <c r="H65" s="41">
        <v>450426300</v>
      </c>
      <c r="I65" s="45"/>
      <c r="J65" s="42" t="s">
        <v>474</v>
      </c>
      <c r="K65" s="25" t="s">
        <v>790</v>
      </c>
      <c r="L65" s="25" t="s">
        <v>377</v>
      </c>
      <c r="M65" s="24" t="s">
        <v>791</v>
      </c>
      <c r="N65" s="31" t="s">
        <v>792</v>
      </c>
      <c r="O65" s="25"/>
      <c r="P65" s="25"/>
      <c r="Q65" s="25"/>
      <c r="R65" s="25"/>
    </row>
    <row r="66" spans="1:18" ht="29.25" customHeight="1" x14ac:dyDescent="0.25">
      <c r="A66" s="38" t="s">
        <v>655</v>
      </c>
      <c r="B66" s="33" t="s">
        <v>10</v>
      </c>
      <c r="C66" s="33" t="s">
        <v>276</v>
      </c>
      <c r="D66" s="33" t="s">
        <v>409</v>
      </c>
      <c r="E66" s="33" t="s">
        <v>13</v>
      </c>
      <c r="F66" s="33" t="s">
        <v>410</v>
      </c>
      <c r="G66" s="33" t="s">
        <v>411</v>
      </c>
      <c r="H66" s="41" t="s">
        <v>412</v>
      </c>
      <c r="I66" s="43"/>
      <c r="J66" s="42" t="s">
        <v>413</v>
      </c>
      <c r="K66" s="25"/>
      <c r="L66" s="25"/>
      <c r="M66" s="25"/>
      <c r="N66" s="25"/>
      <c r="O66" s="25"/>
      <c r="P66" s="25"/>
      <c r="Q66" s="25"/>
      <c r="R66" s="25"/>
    </row>
    <row r="67" spans="1:18" ht="29.25" customHeight="1" x14ac:dyDescent="0.25">
      <c r="A67" s="38" t="s">
        <v>575</v>
      </c>
      <c r="B67" s="33" t="s">
        <v>10</v>
      </c>
      <c r="C67" s="33" t="s">
        <v>572</v>
      </c>
      <c r="D67" s="33" t="s">
        <v>573</v>
      </c>
      <c r="E67" s="33" t="s">
        <v>13</v>
      </c>
      <c r="F67" s="39" t="s">
        <v>574</v>
      </c>
      <c r="G67" s="40" t="s">
        <v>508</v>
      </c>
      <c r="H67" s="41">
        <v>474771308</v>
      </c>
      <c r="I67" s="41"/>
      <c r="J67" s="42" t="s">
        <v>670</v>
      </c>
      <c r="K67" s="25"/>
      <c r="L67" s="25"/>
      <c r="M67" s="25"/>
      <c r="N67" s="25"/>
      <c r="O67" s="25"/>
      <c r="P67" s="25"/>
      <c r="Q67" s="25"/>
      <c r="R67" s="25"/>
    </row>
    <row r="68" spans="1:18" ht="29.25" customHeight="1" x14ac:dyDescent="0.25">
      <c r="A68" s="32" t="s">
        <v>43</v>
      </c>
      <c r="B68" s="33" t="s">
        <v>34</v>
      </c>
      <c r="C68" s="33" t="s">
        <v>40</v>
      </c>
      <c r="D68" s="33" t="s">
        <v>41</v>
      </c>
      <c r="E68" s="34" t="s">
        <v>13</v>
      </c>
      <c r="F68" s="34" t="s">
        <v>42</v>
      </c>
      <c r="G68" s="35" t="s">
        <v>15</v>
      </c>
      <c r="H68" s="36">
        <v>474397043</v>
      </c>
      <c r="I68" s="36">
        <v>474397060</v>
      </c>
      <c r="J68" s="37" t="s">
        <v>44</v>
      </c>
      <c r="K68" s="25"/>
      <c r="L68" s="25"/>
      <c r="M68" s="25"/>
      <c r="N68" s="25"/>
      <c r="O68" s="25"/>
      <c r="P68" s="25"/>
      <c r="Q68" s="25"/>
      <c r="R68" s="25"/>
    </row>
    <row r="69" spans="1:18" ht="29.25" customHeight="1" x14ac:dyDescent="0.25">
      <c r="A69" s="32" t="s">
        <v>32</v>
      </c>
      <c r="B69" s="33" t="s">
        <v>10</v>
      </c>
      <c r="C69" s="33" t="s">
        <v>18</v>
      </c>
      <c r="D69" s="33" t="s">
        <v>29</v>
      </c>
      <c r="E69" s="34" t="s">
        <v>13</v>
      </c>
      <c r="F69" s="34" t="s">
        <v>30</v>
      </c>
      <c r="G69" s="35" t="s">
        <v>31</v>
      </c>
      <c r="H69" s="36">
        <v>474404180</v>
      </c>
      <c r="I69" s="36">
        <v>474351980</v>
      </c>
      <c r="J69" s="37" t="s">
        <v>33</v>
      </c>
      <c r="K69" s="25" t="s">
        <v>794</v>
      </c>
      <c r="L69" s="25" t="s">
        <v>61</v>
      </c>
      <c r="M69" s="26" t="s">
        <v>795</v>
      </c>
      <c r="N69" s="31" t="s">
        <v>796</v>
      </c>
      <c r="O69" s="25"/>
      <c r="P69" s="25"/>
      <c r="Q69" s="25"/>
      <c r="R69" s="25"/>
    </row>
    <row r="70" spans="1:18" ht="29.25" customHeight="1" x14ac:dyDescent="0.25">
      <c r="A70" s="32" t="s">
        <v>104</v>
      </c>
      <c r="B70" s="33" t="s">
        <v>10</v>
      </c>
      <c r="C70" s="33" t="s">
        <v>102</v>
      </c>
      <c r="D70" s="33" t="s">
        <v>103</v>
      </c>
      <c r="E70" s="34" t="s">
        <v>13</v>
      </c>
      <c r="F70" s="34"/>
      <c r="G70" s="35" t="s">
        <v>31</v>
      </c>
      <c r="H70" s="36">
        <v>474375735</v>
      </c>
      <c r="I70" s="36">
        <v>474375524</v>
      </c>
      <c r="J70" s="37" t="s">
        <v>105</v>
      </c>
      <c r="K70" s="25"/>
      <c r="L70" s="25"/>
      <c r="M70" s="25"/>
      <c r="N70" s="25"/>
      <c r="O70" s="25"/>
      <c r="P70" s="25"/>
      <c r="Q70" s="25"/>
      <c r="R70" s="25"/>
    </row>
    <row r="71" spans="1:18" ht="29.25" customHeight="1" x14ac:dyDescent="0.25">
      <c r="A71" s="32" t="s">
        <v>185</v>
      </c>
      <c r="B71" s="33" t="s">
        <v>10</v>
      </c>
      <c r="C71" s="33" t="s">
        <v>183</v>
      </c>
      <c r="D71" s="33" t="s">
        <v>184</v>
      </c>
      <c r="E71" s="34" t="s">
        <v>13</v>
      </c>
      <c r="F71" s="34"/>
      <c r="G71" s="35" t="s">
        <v>20</v>
      </c>
      <c r="H71" s="36">
        <v>479877232</v>
      </c>
      <c r="I71" s="36">
        <v>479877371</v>
      </c>
      <c r="J71" s="37" t="s">
        <v>186</v>
      </c>
      <c r="K71" s="25"/>
      <c r="L71" s="25"/>
      <c r="M71" s="25"/>
      <c r="N71" s="25"/>
      <c r="O71" s="25"/>
      <c r="P71" s="25"/>
      <c r="Q71" s="25"/>
      <c r="R71" s="25"/>
    </row>
    <row r="72" spans="1:18" ht="29.25" customHeight="1" x14ac:dyDescent="0.25">
      <c r="A72" s="38" t="s">
        <v>417</v>
      </c>
      <c r="B72" s="33" t="s">
        <v>10</v>
      </c>
      <c r="C72" s="33" t="s">
        <v>414</v>
      </c>
      <c r="D72" s="33" t="s">
        <v>415</v>
      </c>
      <c r="E72" s="33" t="s">
        <v>13</v>
      </c>
      <c r="F72" s="33" t="s">
        <v>416</v>
      </c>
      <c r="G72" s="33" t="s">
        <v>389</v>
      </c>
      <c r="H72" s="41" t="s">
        <v>418</v>
      </c>
      <c r="I72" s="43"/>
      <c r="J72" s="42" t="s">
        <v>419</v>
      </c>
      <c r="K72" s="25" t="s">
        <v>797</v>
      </c>
      <c r="L72" s="25" t="s">
        <v>265</v>
      </c>
      <c r="M72" s="24" t="s">
        <v>798</v>
      </c>
      <c r="N72" s="31" t="s">
        <v>799</v>
      </c>
      <c r="O72" s="25" t="s">
        <v>800</v>
      </c>
      <c r="P72" s="25" t="s">
        <v>18</v>
      </c>
      <c r="Q72" s="25" t="s">
        <v>801</v>
      </c>
      <c r="R72" s="31" t="s">
        <v>802</v>
      </c>
    </row>
    <row r="73" spans="1:18" ht="29.25" customHeight="1" x14ac:dyDescent="0.25">
      <c r="A73" s="32" t="s">
        <v>278</v>
      </c>
      <c r="B73" s="33" t="s">
        <v>10</v>
      </c>
      <c r="C73" s="33" t="s">
        <v>276</v>
      </c>
      <c r="D73" s="33" t="s">
        <v>277</v>
      </c>
      <c r="E73" s="34" t="s">
        <v>13</v>
      </c>
      <c r="F73" s="34" t="s">
        <v>235</v>
      </c>
      <c r="G73" s="35" t="s">
        <v>15</v>
      </c>
      <c r="H73" s="36">
        <v>474409265</v>
      </c>
      <c r="I73" s="36">
        <v>474409265</v>
      </c>
      <c r="J73" s="37" t="s">
        <v>681</v>
      </c>
      <c r="K73" s="25"/>
      <c r="L73" s="25"/>
      <c r="M73" s="25"/>
      <c r="N73" s="25"/>
      <c r="O73" s="25"/>
      <c r="P73" s="25"/>
      <c r="Q73" s="25"/>
      <c r="R73" s="25"/>
    </row>
    <row r="74" spans="1:18" ht="29.25" customHeight="1" x14ac:dyDescent="0.25">
      <c r="A74" s="38" t="s">
        <v>578</v>
      </c>
      <c r="B74" s="33" t="s">
        <v>10</v>
      </c>
      <c r="C74" s="33" t="s">
        <v>576</v>
      </c>
      <c r="D74" s="33" t="s">
        <v>577</v>
      </c>
      <c r="E74" s="33" t="s">
        <v>13</v>
      </c>
      <c r="F74" s="39" t="s">
        <v>531</v>
      </c>
      <c r="G74" s="40" t="s">
        <v>542</v>
      </c>
      <c r="H74" s="41">
        <v>474763295</v>
      </c>
      <c r="I74" s="41"/>
      <c r="J74" s="42" t="s">
        <v>579</v>
      </c>
      <c r="K74" s="25"/>
      <c r="L74" s="25"/>
      <c r="M74" s="25"/>
      <c r="N74" s="25"/>
      <c r="O74" s="25"/>
      <c r="P74" s="25"/>
      <c r="Q74" s="25"/>
      <c r="R74" s="25"/>
    </row>
    <row r="75" spans="1:18" ht="29.25" customHeight="1" x14ac:dyDescent="0.25">
      <c r="A75" s="38" t="s">
        <v>583</v>
      </c>
      <c r="B75" s="33" t="s">
        <v>10</v>
      </c>
      <c r="C75" s="33" t="s">
        <v>326</v>
      </c>
      <c r="D75" s="33" t="s">
        <v>580</v>
      </c>
      <c r="E75" s="33" t="s">
        <v>13</v>
      </c>
      <c r="F75" s="39" t="s">
        <v>581</v>
      </c>
      <c r="G75" s="40" t="s">
        <v>582</v>
      </c>
      <c r="H75" s="41">
        <v>474769676</v>
      </c>
      <c r="I75" s="41"/>
      <c r="J75" s="42" t="s">
        <v>584</v>
      </c>
      <c r="K75" s="25" t="s">
        <v>803</v>
      </c>
      <c r="L75" s="25" t="s">
        <v>804</v>
      </c>
      <c r="M75" s="24" t="s">
        <v>805</v>
      </c>
      <c r="N75" s="31" t="s">
        <v>806</v>
      </c>
      <c r="O75" s="25" t="s">
        <v>807</v>
      </c>
      <c r="P75" s="25" t="s">
        <v>808</v>
      </c>
      <c r="Q75" s="25"/>
      <c r="R75" s="31" t="s">
        <v>809</v>
      </c>
    </row>
    <row r="76" spans="1:18" ht="29.25" customHeight="1" x14ac:dyDescent="0.25">
      <c r="A76" s="32" t="s">
        <v>268</v>
      </c>
      <c r="B76" s="33" t="s">
        <v>10</v>
      </c>
      <c r="C76" s="33" t="s">
        <v>265</v>
      </c>
      <c r="D76" s="33" t="s">
        <v>266</v>
      </c>
      <c r="E76" s="34" t="s">
        <v>13</v>
      </c>
      <c r="F76" s="34" t="s">
        <v>267</v>
      </c>
      <c r="G76" s="35" t="s">
        <v>58</v>
      </c>
      <c r="H76" s="36">
        <v>479872300</v>
      </c>
      <c r="I76" s="36">
        <v>479872506</v>
      </c>
      <c r="J76" s="37" t="s">
        <v>269</v>
      </c>
      <c r="K76" s="25"/>
      <c r="L76" s="25"/>
      <c r="M76" s="25"/>
      <c r="N76" s="25"/>
      <c r="O76" s="25"/>
      <c r="P76" s="25"/>
      <c r="Q76" s="25"/>
      <c r="R76" s="25"/>
    </row>
    <row r="77" spans="1:18" ht="29.25" customHeight="1" x14ac:dyDescent="0.25">
      <c r="A77" s="32" t="s">
        <v>257</v>
      </c>
      <c r="B77" s="33" t="s">
        <v>10</v>
      </c>
      <c r="C77" s="33" t="s">
        <v>254</v>
      </c>
      <c r="D77" s="33" t="s">
        <v>255</v>
      </c>
      <c r="E77" s="34" t="s">
        <v>13</v>
      </c>
      <c r="F77" s="34" t="s">
        <v>256</v>
      </c>
      <c r="G77" s="35" t="s">
        <v>109</v>
      </c>
      <c r="H77" s="36">
        <v>479818071</v>
      </c>
      <c r="I77" s="36">
        <v>479818071</v>
      </c>
      <c r="J77" s="37" t="s">
        <v>258</v>
      </c>
      <c r="K77" s="25"/>
      <c r="L77" s="25"/>
      <c r="M77" s="25"/>
      <c r="N77" s="25"/>
      <c r="O77" s="25"/>
      <c r="P77" s="25"/>
      <c r="Q77" s="25"/>
      <c r="R77" s="25"/>
    </row>
    <row r="78" spans="1:18" ht="29.25" customHeight="1" x14ac:dyDescent="0.25">
      <c r="A78" s="38" t="s">
        <v>587</v>
      </c>
      <c r="B78" s="33" t="s">
        <v>10</v>
      </c>
      <c r="C78" s="33" t="s">
        <v>265</v>
      </c>
      <c r="D78" s="33" t="s">
        <v>585</v>
      </c>
      <c r="E78" s="33" t="s">
        <v>13</v>
      </c>
      <c r="F78" s="39" t="s">
        <v>586</v>
      </c>
      <c r="G78" s="40" t="s">
        <v>411</v>
      </c>
      <c r="H78" s="41">
        <v>474753034</v>
      </c>
      <c r="I78" s="41"/>
      <c r="J78" s="42" t="s">
        <v>669</v>
      </c>
      <c r="K78" s="25"/>
      <c r="L78" s="25"/>
      <c r="M78" s="25"/>
      <c r="N78" s="25"/>
      <c r="O78" s="25"/>
      <c r="P78" s="25"/>
      <c r="Q78" s="25"/>
      <c r="R78" s="25"/>
    </row>
    <row r="79" spans="1:18" ht="29.25" customHeight="1" x14ac:dyDescent="0.25">
      <c r="A79" s="38" t="s">
        <v>422</v>
      </c>
      <c r="B79" s="33" t="s">
        <v>10</v>
      </c>
      <c r="C79" s="33" t="s">
        <v>208</v>
      </c>
      <c r="D79" s="33" t="s">
        <v>420</v>
      </c>
      <c r="E79" s="33" t="s">
        <v>13</v>
      </c>
      <c r="F79" s="33" t="s">
        <v>421</v>
      </c>
      <c r="G79" s="33" t="s">
        <v>389</v>
      </c>
      <c r="H79" s="41" t="s">
        <v>423</v>
      </c>
      <c r="I79" s="43"/>
      <c r="J79" s="42" t="s">
        <v>424</v>
      </c>
      <c r="K79" s="25"/>
      <c r="L79" s="25"/>
      <c r="M79" s="25"/>
      <c r="N79" s="25"/>
      <c r="O79" s="25"/>
      <c r="P79" s="25"/>
      <c r="Q79" s="25"/>
      <c r="R79" s="25"/>
    </row>
    <row r="80" spans="1:18" ht="29.25" customHeight="1" x14ac:dyDescent="0.25">
      <c r="A80" s="38" t="s">
        <v>590</v>
      </c>
      <c r="B80" s="33" t="s">
        <v>10</v>
      </c>
      <c r="C80" s="33" t="s">
        <v>588</v>
      </c>
      <c r="D80" s="33" t="s">
        <v>589</v>
      </c>
      <c r="E80" s="33" t="s">
        <v>13</v>
      </c>
      <c r="F80" s="39" t="s">
        <v>531</v>
      </c>
      <c r="G80" s="40" t="s">
        <v>542</v>
      </c>
      <c r="H80" s="41">
        <v>965147647</v>
      </c>
      <c r="I80" s="41"/>
      <c r="J80" s="42" t="s">
        <v>591</v>
      </c>
      <c r="K80" s="25" t="s">
        <v>810</v>
      </c>
      <c r="L80" s="25" t="s">
        <v>811</v>
      </c>
      <c r="M80" s="24"/>
      <c r="N80" s="31" t="s">
        <v>812</v>
      </c>
      <c r="O80" s="25" t="s">
        <v>813</v>
      </c>
      <c r="P80" s="25" t="s">
        <v>265</v>
      </c>
      <c r="Q80" s="25"/>
      <c r="R80" s="31" t="s">
        <v>814</v>
      </c>
    </row>
    <row r="81" spans="1:18" ht="29.25" customHeight="1" x14ac:dyDescent="0.25">
      <c r="A81" s="32" t="s">
        <v>382</v>
      </c>
      <c r="B81" s="33" t="s">
        <v>10</v>
      </c>
      <c r="C81" s="33" t="s">
        <v>53</v>
      </c>
      <c r="D81" s="33" t="s">
        <v>381</v>
      </c>
      <c r="E81" s="34" t="s">
        <v>13</v>
      </c>
      <c r="F81" s="34"/>
      <c r="G81" s="35" t="s">
        <v>26</v>
      </c>
      <c r="H81" s="36">
        <v>479421543</v>
      </c>
      <c r="I81" s="36">
        <v>479421783</v>
      </c>
      <c r="J81" s="46" t="s">
        <v>383</v>
      </c>
      <c r="K81" s="25"/>
      <c r="L81" s="25"/>
      <c r="M81" s="25"/>
      <c r="N81" s="25"/>
      <c r="O81" s="25"/>
      <c r="P81" s="25"/>
      <c r="Q81" s="25"/>
      <c r="R81" s="25"/>
    </row>
    <row r="82" spans="1:18" ht="29.25" customHeight="1" x14ac:dyDescent="0.25">
      <c r="A82" s="32" t="s">
        <v>344</v>
      </c>
      <c r="B82" s="33" t="s">
        <v>10</v>
      </c>
      <c r="C82" s="33" t="s">
        <v>198</v>
      </c>
      <c r="D82" s="33" t="s">
        <v>343</v>
      </c>
      <c r="E82" s="34" t="s">
        <v>13</v>
      </c>
      <c r="F82" s="34"/>
      <c r="G82" s="35" t="s">
        <v>20</v>
      </c>
      <c r="H82" s="36">
        <v>479876831</v>
      </c>
      <c r="I82" s="36">
        <v>479876831</v>
      </c>
      <c r="J82" s="37" t="s">
        <v>345</v>
      </c>
      <c r="K82" s="25"/>
      <c r="L82" s="25"/>
      <c r="M82" s="25"/>
      <c r="N82" s="25"/>
      <c r="O82" s="25"/>
      <c r="P82" s="25"/>
      <c r="Q82" s="25"/>
      <c r="R82" s="25"/>
    </row>
    <row r="83" spans="1:18" ht="29.25" customHeight="1" x14ac:dyDescent="0.25">
      <c r="A83" s="32" t="s">
        <v>192</v>
      </c>
      <c r="B83" s="33" t="s">
        <v>10</v>
      </c>
      <c r="C83" s="33" t="s">
        <v>18</v>
      </c>
      <c r="D83" s="33" t="s">
        <v>191</v>
      </c>
      <c r="E83" s="34" t="s">
        <v>13</v>
      </c>
      <c r="F83" s="34"/>
      <c r="G83" s="35" t="s">
        <v>20</v>
      </c>
      <c r="H83" s="36">
        <v>479876804</v>
      </c>
      <c r="I83" s="36">
        <v>479876804</v>
      </c>
      <c r="J83" s="37" t="s">
        <v>193</v>
      </c>
      <c r="K83" s="25" t="s">
        <v>815</v>
      </c>
      <c r="L83" s="25" t="s">
        <v>18</v>
      </c>
      <c r="M83" s="24"/>
      <c r="N83" s="25"/>
      <c r="O83" s="25"/>
      <c r="P83" s="25"/>
      <c r="Q83" s="25"/>
      <c r="R83" s="25"/>
    </row>
    <row r="84" spans="1:18" ht="29.25" customHeight="1" x14ac:dyDescent="0.25">
      <c r="A84" s="38" t="s">
        <v>594</v>
      </c>
      <c r="B84" s="33" t="s">
        <v>10</v>
      </c>
      <c r="C84" s="33" t="s">
        <v>592</v>
      </c>
      <c r="D84" s="33" t="s">
        <v>593</v>
      </c>
      <c r="E84" s="33" t="s">
        <v>13</v>
      </c>
      <c r="F84" s="39" t="s">
        <v>531</v>
      </c>
      <c r="G84" s="40" t="s">
        <v>411</v>
      </c>
      <c r="H84" s="41">
        <v>474753014</v>
      </c>
      <c r="I84" s="41"/>
      <c r="J84" s="42" t="s">
        <v>668</v>
      </c>
      <c r="K84" s="25"/>
      <c r="L84" s="25"/>
      <c r="M84" s="25"/>
      <c r="N84" s="25"/>
      <c r="O84" s="25"/>
      <c r="P84" s="25"/>
      <c r="Q84" s="25"/>
      <c r="R84" s="25"/>
    </row>
    <row r="85" spans="1:18" ht="29.25" customHeight="1" x14ac:dyDescent="0.25">
      <c r="A85" s="38" t="s">
        <v>597</v>
      </c>
      <c r="B85" s="33" t="s">
        <v>10</v>
      </c>
      <c r="C85" s="33" t="s">
        <v>595</v>
      </c>
      <c r="D85" s="33" t="s">
        <v>596</v>
      </c>
      <c r="E85" s="33" t="s">
        <v>13</v>
      </c>
      <c r="F85" s="39" t="s">
        <v>531</v>
      </c>
      <c r="G85" s="40" t="s">
        <v>411</v>
      </c>
      <c r="H85" s="41">
        <v>474750278</v>
      </c>
      <c r="I85" s="41"/>
      <c r="J85" s="42" t="s">
        <v>598</v>
      </c>
      <c r="K85" s="25" t="s">
        <v>816</v>
      </c>
      <c r="L85" s="25" t="s">
        <v>817</v>
      </c>
      <c r="M85" s="24" t="s">
        <v>818</v>
      </c>
      <c r="N85" s="31" t="s">
        <v>819</v>
      </c>
      <c r="O85" s="25" t="s">
        <v>820</v>
      </c>
      <c r="P85" s="25" t="s">
        <v>821</v>
      </c>
      <c r="Q85" s="25" t="s">
        <v>822</v>
      </c>
      <c r="R85" s="25"/>
    </row>
    <row r="86" spans="1:18" ht="29.25" customHeight="1" x14ac:dyDescent="0.25">
      <c r="A86" s="38" t="s">
        <v>600</v>
      </c>
      <c r="B86" s="33" t="s">
        <v>10</v>
      </c>
      <c r="C86" s="33" t="s">
        <v>326</v>
      </c>
      <c r="D86" s="33" t="s">
        <v>599</v>
      </c>
      <c r="E86" s="33" t="s">
        <v>13</v>
      </c>
      <c r="F86" s="39" t="s">
        <v>531</v>
      </c>
      <c r="G86" s="40" t="s">
        <v>532</v>
      </c>
      <c r="H86" s="41">
        <v>474760721</v>
      </c>
      <c r="I86" s="41"/>
      <c r="J86" s="42" t="s">
        <v>691</v>
      </c>
      <c r="K86" s="25"/>
      <c r="L86" s="25"/>
      <c r="M86" s="25"/>
      <c r="N86" s="25"/>
      <c r="O86" s="25"/>
      <c r="P86" s="25"/>
      <c r="Q86" s="25"/>
      <c r="R86" s="25"/>
    </row>
    <row r="87" spans="1:18" ht="29.25" customHeight="1" x14ac:dyDescent="0.25">
      <c r="A87" s="32" t="s">
        <v>16</v>
      </c>
      <c r="B87" s="33" t="s">
        <v>10</v>
      </c>
      <c r="C87" s="33" t="s">
        <v>11</v>
      </c>
      <c r="D87" s="33" t="s">
        <v>12</v>
      </c>
      <c r="E87" s="34" t="s">
        <v>13</v>
      </c>
      <c r="F87" s="34" t="s">
        <v>14</v>
      </c>
      <c r="G87" s="35" t="s">
        <v>15</v>
      </c>
      <c r="H87" s="36">
        <v>474398296</v>
      </c>
      <c r="I87" s="36">
        <v>474398894</v>
      </c>
      <c r="J87" s="37" t="s">
        <v>17</v>
      </c>
      <c r="K87" s="25" t="s">
        <v>823</v>
      </c>
      <c r="L87" s="25" t="s">
        <v>18</v>
      </c>
      <c r="M87" s="24" t="s">
        <v>824</v>
      </c>
      <c r="N87" s="31" t="s">
        <v>825</v>
      </c>
      <c r="O87" s="25" t="s">
        <v>826</v>
      </c>
      <c r="P87" s="25" t="s">
        <v>217</v>
      </c>
      <c r="Q87" s="25" t="s">
        <v>827</v>
      </c>
      <c r="R87" s="31" t="s">
        <v>828</v>
      </c>
    </row>
    <row r="88" spans="1:18" ht="29.25" customHeight="1" x14ac:dyDescent="0.25">
      <c r="A88" s="32" t="s">
        <v>64</v>
      </c>
      <c r="B88" s="33" t="s">
        <v>10</v>
      </c>
      <c r="C88" s="33" t="s">
        <v>61</v>
      </c>
      <c r="D88" s="33" t="s">
        <v>62</v>
      </c>
      <c r="E88" s="34" t="s">
        <v>13</v>
      </c>
      <c r="F88" s="34" t="s">
        <v>63</v>
      </c>
      <c r="G88" s="35" t="s">
        <v>20</v>
      </c>
      <c r="H88" s="36">
        <v>479876125</v>
      </c>
      <c r="I88" s="36">
        <v>479875498</v>
      </c>
      <c r="J88" s="37" t="s">
        <v>65</v>
      </c>
      <c r="K88" s="25"/>
      <c r="L88" s="25"/>
      <c r="M88" s="25"/>
      <c r="N88" s="25"/>
      <c r="O88" s="25"/>
      <c r="P88" s="25"/>
      <c r="Q88" s="25"/>
      <c r="R88" s="25"/>
    </row>
    <row r="89" spans="1:18" ht="29.25" customHeight="1" x14ac:dyDescent="0.25">
      <c r="A89" s="32" t="s">
        <v>168</v>
      </c>
      <c r="B89" s="33" t="s">
        <v>10</v>
      </c>
      <c r="C89" s="33" t="s">
        <v>78</v>
      </c>
      <c r="D89" s="33" t="s">
        <v>167</v>
      </c>
      <c r="E89" s="34" t="s">
        <v>13</v>
      </c>
      <c r="F89" s="34"/>
      <c r="G89" s="35" t="s">
        <v>15</v>
      </c>
      <c r="H89" s="36">
        <v>474409139</v>
      </c>
      <c r="I89" s="36">
        <v>474409356</v>
      </c>
      <c r="J89" s="37" t="s">
        <v>676</v>
      </c>
      <c r="K89" s="25"/>
      <c r="L89" s="25"/>
      <c r="M89" s="25"/>
      <c r="N89" s="25"/>
      <c r="O89" s="25"/>
      <c r="P89" s="25"/>
      <c r="Q89" s="25"/>
      <c r="R89" s="25"/>
    </row>
    <row r="90" spans="1:18" ht="29.25" customHeight="1" x14ac:dyDescent="0.25">
      <c r="A90" s="32" t="s">
        <v>137</v>
      </c>
      <c r="B90" s="33" t="s">
        <v>10</v>
      </c>
      <c r="C90" s="33" t="s">
        <v>111</v>
      </c>
      <c r="D90" s="33" t="s">
        <v>135</v>
      </c>
      <c r="E90" s="34" t="s">
        <v>13</v>
      </c>
      <c r="F90" s="34" t="s">
        <v>136</v>
      </c>
      <c r="G90" s="35" t="s">
        <v>20</v>
      </c>
      <c r="H90" s="36">
        <v>479877081</v>
      </c>
      <c r="I90" s="36">
        <v>479877081</v>
      </c>
      <c r="J90" s="37" t="s">
        <v>674</v>
      </c>
      <c r="K90" s="25"/>
      <c r="L90" s="25"/>
      <c r="M90" s="25"/>
      <c r="N90" s="25"/>
      <c r="O90" s="25"/>
      <c r="P90" s="25"/>
      <c r="Q90" s="25"/>
      <c r="R90" s="25"/>
    </row>
    <row r="91" spans="1:18" ht="29.25" customHeight="1" x14ac:dyDescent="0.25">
      <c r="A91" s="32" t="s">
        <v>367</v>
      </c>
      <c r="B91" s="33" t="s">
        <v>10</v>
      </c>
      <c r="C91" s="33" t="s">
        <v>364</v>
      </c>
      <c r="D91" s="33" t="s">
        <v>365</v>
      </c>
      <c r="E91" s="34" t="s">
        <v>13</v>
      </c>
      <c r="F91" s="34" t="s">
        <v>366</v>
      </c>
      <c r="G91" s="35" t="s">
        <v>58</v>
      </c>
      <c r="H91" s="36">
        <v>479815610</v>
      </c>
      <c r="I91" s="36">
        <v>479815610</v>
      </c>
      <c r="J91" s="37" t="s">
        <v>368</v>
      </c>
      <c r="K91" s="25" t="s">
        <v>431</v>
      </c>
      <c r="L91" s="25" t="s">
        <v>78</v>
      </c>
      <c r="M91" s="25"/>
      <c r="N91" s="25"/>
      <c r="O91" s="25"/>
      <c r="P91" s="25"/>
      <c r="Q91" s="25"/>
      <c r="R91" s="25"/>
    </row>
    <row r="92" spans="1:18" ht="29.25" customHeight="1" x14ac:dyDescent="0.25">
      <c r="A92" s="38" t="s">
        <v>603</v>
      </c>
      <c r="B92" s="33" t="s">
        <v>10</v>
      </c>
      <c r="C92" s="33" t="s">
        <v>601</v>
      </c>
      <c r="D92" s="33" t="s">
        <v>602</v>
      </c>
      <c r="E92" s="33" t="s">
        <v>13</v>
      </c>
      <c r="F92" s="39" t="s">
        <v>235</v>
      </c>
      <c r="G92" s="40" t="s">
        <v>542</v>
      </c>
      <c r="H92" s="41">
        <v>474757174</v>
      </c>
      <c r="I92" s="41"/>
      <c r="J92" s="42" t="s">
        <v>604</v>
      </c>
      <c r="K92" s="25"/>
      <c r="L92" s="25"/>
      <c r="M92" s="25"/>
      <c r="N92" s="25"/>
      <c r="O92" s="25"/>
      <c r="P92" s="25"/>
      <c r="Q92" s="25"/>
      <c r="R92" s="25"/>
    </row>
    <row r="93" spans="1:18" ht="29.25" customHeight="1" x14ac:dyDescent="0.25">
      <c r="A93" s="32" t="s">
        <v>252</v>
      </c>
      <c r="B93" s="33" t="s">
        <v>10</v>
      </c>
      <c r="C93" s="33" t="s">
        <v>198</v>
      </c>
      <c r="D93" s="33" t="s">
        <v>250</v>
      </c>
      <c r="E93" s="34" t="s">
        <v>13</v>
      </c>
      <c r="F93" s="34" t="s">
        <v>251</v>
      </c>
      <c r="G93" s="35" t="s">
        <v>15</v>
      </c>
      <c r="H93" s="36">
        <v>474398409</v>
      </c>
      <c r="I93" s="36">
        <v>474398409</v>
      </c>
      <c r="J93" s="37" t="s">
        <v>253</v>
      </c>
      <c r="K93" s="25"/>
      <c r="L93" s="25"/>
      <c r="M93" s="25"/>
      <c r="N93" s="25"/>
      <c r="O93" s="25"/>
      <c r="P93" s="25"/>
      <c r="Q93" s="25"/>
      <c r="R93" s="25"/>
    </row>
    <row r="94" spans="1:18" ht="29.25" customHeight="1" x14ac:dyDescent="0.25">
      <c r="A94" s="32" t="s">
        <v>319</v>
      </c>
      <c r="B94" s="33" t="s">
        <v>10</v>
      </c>
      <c r="C94" s="33" t="s">
        <v>18</v>
      </c>
      <c r="D94" s="33" t="s">
        <v>317</v>
      </c>
      <c r="E94" s="34" t="s">
        <v>13</v>
      </c>
      <c r="F94" s="34" t="s">
        <v>318</v>
      </c>
      <c r="G94" s="35" t="s">
        <v>58</v>
      </c>
      <c r="H94" s="36">
        <v>479421372</v>
      </c>
      <c r="I94" s="36">
        <v>479421439</v>
      </c>
      <c r="J94" s="37" t="s">
        <v>320</v>
      </c>
      <c r="K94" s="25"/>
      <c r="L94" s="25"/>
      <c r="M94" s="25"/>
      <c r="N94" s="25"/>
      <c r="O94" s="25"/>
      <c r="P94" s="25"/>
      <c r="Q94" s="25"/>
      <c r="R94" s="25"/>
    </row>
    <row r="95" spans="1:18" ht="29.25" customHeight="1" x14ac:dyDescent="0.25">
      <c r="A95" s="38" t="s">
        <v>607</v>
      </c>
      <c r="B95" s="33" t="s">
        <v>10</v>
      </c>
      <c r="C95" s="33" t="s">
        <v>151</v>
      </c>
      <c r="D95" s="33" t="s">
        <v>605</v>
      </c>
      <c r="E95" s="33" t="s">
        <v>13</v>
      </c>
      <c r="F95" s="39" t="s">
        <v>606</v>
      </c>
      <c r="G95" s="40" t="s">
        <v>508</v>
      </c>
      <c r="H95" s="41">
        <v>474811294</v>
      </c>
      <c r="I95" s="41"/>
      <c r="J95" s="42" t="s">
        <v>608</v>
      </c>
      <c r="K95" s="25"/>
      <c r="L95" s="25"/>
      <c r="M95" s="25"/>
      <c r="N95" s="25"/>
      <c r="O95" s="25"/>
      <c r="P95" s="25"/>
      <c r="Q95" s="25"/>
      <c r="R95" s="25"/>
    </row>
    <row r="96" spans="1:18" ht="29.25" customHeight="1" x14ac:dyDescent="0.25">
      <c r="A96" s="32" t="s">
        <v>324</v>
      </c>
      <c r="B96" s="33" t="s">
        <v>10</v>
      </c>
      <c r="C96" s="33" t="s">
        <v>321</v>
      </c>
      <c r="D96" s="33" t="s">
        <v>322</v>
      </c>
      <c r="E96" s="34" t="s">
        <v>13</v>
      </c>
      <c r="F96" s="34" t="s">
        <v>323</v>
      </c>
      <c r="G96" s="35" t="s">
        <v>58</v>
      </c>
      <c r="H96" s="36">
        <v>479421003</v>
      </c>
      <c r="I96" s="36">
        <v>479421169</v>
      </c>
      <c r="J96" s="37" t="s">
        <v>325</v>
      </c>
      <c r="K96" s="25" t="s">
        <v>829</v>
      </c>
      <c r="L96" s="25" t="s">
        <v>830</v>
      </c>
      <c r="M96" s="24" t="s">
        <v>831</v>
      </c>
      <c r="N96" s="31" t="s">
        <v>832</v>
      </c>
      <c r="O96" s="25"/>
      <c r="P96" s="25"/>
      <c r="Q96" s="25"/>
      <c r="R96" s="25"/>
    </row>
    <row r="97" spans="1:18" ht="29.25" customHeight="1" x14ac:dyDescent="0.25">
      <c r="A97" s="38" t="s">
        <v>611</v>
      </c>
      <c r="B97" s="33" t="s">
        <v>10</v>
      </c>
      <c r="C97" s="33" t="s">
        <v>346</v>
      </c>
      <c r="D97" s="33" t="s">
        <v>609</v>
      </c>
      <c r="E97" s="33" t="s">
        <v>13</v>
      </c>
      <c r="F97" s="39" t="s">
        <v>610</v>
      </c>
      <c r="G97" s="40" t="s">
        <v>582</v>
      </c>
      <c r="H97" s="41">
        <v>474768291</v>
      </c>
      <c r="I97" s="41"/>
      <c r="J97" s="42" t="s">
        <v>688</v>
      </c>
      <c r="K97" s="25" t="s">
        <v>833</v>
      </c>
      <c r="L97" s="25" t="s">
        <v>198</v>
      </c>
      <c r="M97" s="24" t="s">
        <v>834</v>
      </c>
      <c r="N97" s="31" t="s">
        <v>688</v>
      </c>
      <c r="O97" s="25" t="s">
        <v>835</v>
      </c>
      <c r="P97" s="25" t="s">
        <v>757</v>
      </c>
      <c r="Q97" s="27" t="s">
        <v>836</v>
      </c>
      <c r="R97" s="31" t="s">
        <v>837</v>
      </c>
    </row>
    <row r="98" spans="1:18" ht="29.25" customHeight="1" x14ac:dyDescent="0.25">
      <c r="A98" s="38" t="s">
        <v>477</v>
      </c>
      <c r="B98" s="33" t="s">
        <v>10</v>
      </c>
      <c r="C98" s="33" t="s">
        <v>475</v>
      </c>
      <c r="D98" s="33" t="s">
        <v>476</v>
      </c>
      <c r="E98" s="33" t="s">
        <v>13</v>
      </c>
      <c r="F98" s="33"/>
      <c r="G98" s="33" t="s">
        <v>395</v>
      </c>
      <c r="H98" s="41">
        <v>450413204</v>
      </c>
      <c r="I98" s="45"/>
      <c r="J98" s="42" t="s">
        <v>478</v>
      </c>
      <c r="K98" s="25"/>
      <c r="L98" s="25"/>
      <c r="M98" s="25"/>
      <c r="N98" s="25"/>
      <c r="O98" s="25"/>
      <c r="P98" s="25"/>
      <c r="Q98" s="25"/>
      <c r="R98" s="25"/>
    </row>
    <row r="99" spans="1:18" ht="29.25" customHeight="1" x14ac:dyDescent="0.25">
      <c r="A99" s="32" t="s">
        <v>39</v>
      </c>
      <c r="B99" s="33" t="s">
        <v>34</v>
      </c>
      <c r="C99" s="33" t="s">
        <v>35</v>
      </c>
      <c r="D99" s="33" t="s">
        <v>36</v>
      </c>
      <c r="E99" s="34" t="s">
        <v>13</v>
      </c>
      <c r="F99" s="34" t="s">
        <v>37</v>
      </c>
      <c r="G99" s="35" t="s">
        <v>38</v>
      </c>
      <c r="H99" s="36">
        <v>474367282</v>
      </c>
      <c r="I99" s="36">
        <v>474361230</v>
      </c>
      <c r="J99" s="37" t="s">
        <v>659</v>
      </c>
      <c r="K99" s="25" t="s">
        <v>838</v>
      </c>
      <c r="L99" s="25" t="s">
        <v>151</v>
      </c>
      <c r="M99" s="24" t="s">
        <v>839</v>
      </c>
      <c r="N99" s="25"/>
      <c r="O99" s="25" t="s">
        <v>840</v>
      </c>
      <c r="P99" s="25" t="s">
        <v>97</v>
      </c>
      <c r="Q99" s="25" t="s">
        <v>841</v>
      </c>
      <c r="R99" s="25"/>
    </row>
    <row r="100" spans="1:18" ht="29.25" customHeight="1" x14ac:dyDescent="0.25">
      <c r="A100" s="38" t="s">
        <v>427</v>
      </c>
      <c r="B100" s="33" t="s">
        <v>10</v>
      </c>
      <c r="C100" s="33" t="s">
        <v>53</v>
      </c>
      <c r="D100" s="33" t="s">
        <v>425</v>
      </c>
      <c r="E100" s="33" t="s">
        <v>13</v>
      </c>
      <c r="F100" s="33" t="s">
        <v>426</v>
      </c>
      <c r="G100" s="33" t="s">
        <v>389</v>
      </c>
      <c r="H100" s="41" t="s">
        <v>428</v>
      </c>
      <c r="I100" s="43"/>
      <c r="J100" s="42" t="s">
        <v>429</v>
      </c>
      <c r="K100" s="25" t="s">
        <v>842</v>
      </c>
      <c r="L100" s="25" t="s">
        <v>843</v>
      </c>
      <c r="M100" s="24" t="s">
        <v>844</v>
      </c>
      <c r="N100" s="31" t="s">
        <v>845</v>
      </c>
      <c r="O100" s="25" t="s">
        <v>846</v>
      </c>
      <c r="P100" s="25" t="s">
        <v>701</v>
      </c>
      <c r="Q100" s="25" t="s">
        <v>847</v>
      </c>
      <c r="R100" s="31" t="s">
        <v>848</v>
      </c>
    </row>
    <row r="101" spans="1:18" ht="29.25" customHeight="1" x14ac:dyDescent="0.25">
      <c r="A101" s="38" t="s">
        <v>614</v>
      </c>
      <c r="B101" s="33" t="s">
        <v>10</v>
      </c>
      <c r="C101" s="33" t="s">
        <v>198</v>
      </c>
      <c r="D101" s="33" t="s">
        <v>612</v>
      </c>
      <c r="E101" s="33" t="s">
        <v>13</v>
      </c>
      <c r="F101" s="39" t="s">
        <v>613</v>
      </c>
      <c r="G101" s="40" t="s">
        <v>516</v>
      </c>
      <c r="H101" s="41">
        <v>474760888</v>
      </c>
      <c r="I101" s="41"/>
      <c r="J101" s="42" t="s">
        <v>615</v>
      </c>
      <c r="K101" s="25" t="s">
        <v>849</v>
      </c>
      <c r="L101" s="25" t="s">
        <v>850</v>
      </c>
      <c r="M101" s="24" t="s">
        <v>851</v>
      </c>
      <c r="N101" s="31" t="s">
        <v>852</v>
      </c>
      <c r="O101" s="25" t="s">
        <v>853</v>
      </c>
      <c r="P101" s="25" t="s">
        <v>151</v>
      </c>
      <c r="Q101" s="25" t="s">
        <v>854</v>
      </c>
      <c r="R101" s="31" t="s">
        <v>855</v>
      </c>
    </row>
    <row r="102" spans="1:18" ht="29.25" customHeight="1" x14ac:dyDescent="0.25">
      <c r="A102" s="32" t="s">
        <v>149</v>
      </c>
      <c r="B102" s="33" t="s">
        <v>10</v>
      </c>
      <c r="C102" s="33" t="s">
        <v>78</v>
      </c>
      <c r="D102" s="33" t="s">
        <v>123</v>
      </c>
      <c r="E102" s="34" t="s">
        <v>13</v>
      </c>
      <c r="F102" s="34" t="s">
        <v>148</v>
      </c>
      <c r="G102" s="35" t="s">
        <v>58</v>
      </c>
      <c r="H102" s="36">
        <v>479872384</v>
      </c>
      <c r="I102" s="36">
        <v>479872557</v>
      </c>
      <c r="J102" s="37" t="s">
        <v>150</v>
      </c>
      <c r="K102" s="25"/>
      <c r="L102" s="25"/>
      <c r="M102" s="25"/>
      <c r="N102" s="25"/>
      <c r="O102" s="25"/>
      <c r="P102" s="25"/>
      <c r="Q102" s="25"/>
      <c r="R102" s="25"/>
    </row>
    <row r="103" spans="1:18" ht="29.25" customHeight="1" x14ac:dyDescent="0.25">
      <c r="A103" s="38" t="s">
        <v>618</v>
      </c>
      <c r="B103" s="33" t="s">
        <v>10</v>
      </c>
      <c r="C103" s="33" t="s">
        <v>346</v>
      </c>
      <c r="D103" s="33" t="s">
        <v>616</v>
      </c>
      <c r="E103" s="33" t="s">
        <v>13</v>
      </c>
      <c r="F103" s="39" t="s">
        <v>617</v>
      </c>
      <c r="G103" s="40" t="s">
        <v>411</v>
      </c>
      <c r="H103" s="41">
        <v>474752055</v>
      </c>
      <c r="I103" s="41"/>
      <c r="J103" s="42" t="s">
        <v>619</v>
      </c>
      <c r="K103" s="25"/>
      <c r="L103" s="25"/>
      <c r="M103" s="25"/>
      <c r="N103" s="25"/>
      <c r="O103" s="25"/>
      <c r="P103" s="25"/>
      <c r="Q103" s="25"/>
      <c r="R103" s="25"/>
    </row>
    <row r="104" spans="1:18" ht="29.25" customHeight="1" x14ac:dyDescent="0.25">
      <c r="A104" s="32" t="s">
        <v>146</v>
      </c>
      <c r="B104" s="33" t="s">
        <v>34</v>
      </c>
      <c r="C104" s="33" t="s">
        <v>143</v>
      </c>
      <c r="D104" s="33" t="s">
        <v>144</v>
      </c>
      <c r="E104" s="34" t="s">
        <v>13</v>
      </c>
      <c r="F104" s="34" t="s">
        <v>145</v>
      </c>
      <c r="G104" s="35" t="s">
        <v>58</v>
      </c>
      <c r="H104" s="36">
        <v>479812335</v>
      </c>
      <c r="I104" s="36">
        <v>479814961</v>
      </c>
      <c r="J104" s="37" t="s">
        <v>147</v>
      </c>
      <c r="K104" s="25"/>
      <c r="L104" s="25"/>
      <c r="M104" s="25"/>
      <c r="N104" s="25"/>
      <c r="O104" s="25"/>
      <c r="P104" s="25"/>
      <c r="Q104" s="25"/>
      <c r="R104" s="25"/>
    </row>
    <row r="105" spans="1:18" ht="29.25" customHeight="1" x14ac:dyDescent="0.25">
      <c r="A105" s="32" t="s">
        <v>244</v>
      </c>
      <c r="B105" s="33" t="s">
        <v>10</v>
      </c>
      <c r="C105" s="33" t="s">
        <v>242</v>
      </c>
      <c r="D105" s="33" t="s">
        <v>243</v>
      </c>
      <c r="E105" s="34" t="s">
        <v>13</v>
      </c>
      <c r="F105" s="34" t="s">
        <v>122</v>
      </c>
      <c r="G105" s="35" t="s">
        <v>100</v>
      </c>
      <c r="H105" s="36">
        <v>474363585</v>
      </c>
      <c r="I105" s="36">
        <v>474363585</v>
      </c>
      <c r="J105" s="37" t="s">
        <v>245</v>
      </c>
      <c r="K105" s="25"/>
      <c r="L105" s="25"/>
      <c r="M105" s="25"/>
      <c r="N105" s="25"/>
      <c r="O105" s="25"/>
      <c r="P105" s="25"/>
      <c r="Q105" s="25"/>
      <c r="R105" s="25"/>
    </row>
    <row r="106" spans="1:18" ht="29.25" customHeight="1" x14ac:dyDescent="0.25">
      <c r="A106" s="38" t="s">
        <v>623</v>
      </c>
      <c r="B106" s="33" t="s">
        <v>34</v>
      </c>
      <c r="C106" s="33" t="s">
        <v>620</v>
      </c>
      <c r="D106" s="33" t="s">
        <v>621</v>
      </c>
      <c r="E106" s="33" t="s">
        <v>13</v>
      </c>
      <c r="F106" s="39" t="s">
        <v>622</v>
      </c>
      <c r="G106" s="40" t="s">
        <v>516</v>
      </c>
      <c r="H106" s="41">
        <v>474760064</v>
      </c>
      <c r="I106" s="41"/>
      <c r="J106" s="42" t="s">
        <v>689</v>
      </c>
      <c r="K106" s="25" t="s">
        <v>856</v>
      </c>
      <c r="L106" s="25" t="s">
        <v>53</v>
      </c>
      <c r="M106" s="24"/>
      <c r="N106" s="25"/>
      <c r="O106" s="25" t="s">
        <v>19</v>
      </c>
      <c r="P106" s="25" t="s">
        <v>161</v>
      </c>
      <c r="Q106" s="25"/>
      <c r="R106" s="25"/>
    </row>
    <row r="107" spans="1:18" ht="29.25" customHeight="1" x14ac:dyDescent="0.25">
      <c r="A107" s="32" t="s">
        <v>285</v>
      </c>
      <c r="B107" s="33" t="s">
        <v>34</v>
      </c>
      <c r="C107" s="33" t="s">
        <v>283</v>
      </c>
      <c r="D107" s="33" t="s">
        <v>284</v>
      </c>
      <c r="E107" s="34" t="s">
        <v>13</v>
      </c>
      <c r="F107" s="34"/>
      <c r="G107" s="35" t="s">
        <v>100</v>
      </c>
      <c r="H107" s="36">
        <v>474363700</v>
      </c>
      <c r="I107" s="36">
        <v>474363700</v>
      </c>
      <c r="J107" s="37" t="s">
        <v>286</v>
      </c>
      <c r="K107" s="25"/>
      <c r="L107" s="25"/>
      <c r="M107" s="25"/>
      <c r="N107" s="25"/>
      <c r="O107" s="25"/>
      <c r="P107" s="25"/>
      <c r="Q107" s="25"/>
      <c r="R107" s="25"/>
    </row>
    <row r="108" spans="1:18" ht="29.25" customHeight="1" x14ac:dyDescent="0.25">
      <c r="A108" s="32" t="s">
        <v>337</v>
      </c>
      <c r="B108" s="33" t="s">
        <v>34</v>
      </c>
      <c r="C108" s="33" t="s">
        <v>334</v>
      </c>
      <c r="D108" s="33" t="s">
        <v>335</v>
      </c>
      <c r="E108" s="34" t="s">
        <v>13</v>
      </c>
      <c r="F108" s="34" t="s">
        <v>336</v>
      </c>
      <c r="G108" s="35" t="s">
        <v>109</v>
      </c>
      <c r="H108" s="36">
        <v>474409005</v>
      </c>
      <c r="I108" s="41">
        <v>474409005</v>
      </c>
      <c r="J108" s="37" t="s">
        <v>338</v>
      </c>
      <c r="K108" s="25"/>
      <c r="L108" s="25"/>
      <c r="M108" s="25"/>
      <c r="N108" s="25"/>
      <c r="O108" s="25"/>
      <c r="P108" s="25"/>
      <c r="Q108" s="25"/>
      <c r="R108" s="25"/>
    </row>
    <row r="109" spans="1:18" ht="29.25" customHeight="1" x14ac:dyDescent="0.25">
      <c r="A109" s="38" t="s">
        <v>624</v>
      </c>
      <c r="B109" s="33" t="s">
        <v>10</v>
      </c>
      <c r="C109" s="33" t="s">
        <v>143</v>
      </c>
      <c r="D109" s="33" t="s">
        <v>568</v>
      </c>
      <c r="E109" s="33" t="s">
        <v>13</v>
      </c>
      <c r="F109" s="39" t="s">
        <v>531</v>
      </c>
      <c r="G109" s="40" t="s">
        <v>542</v>
      </c>
      <c r="H109" s="41">
        <v>474763208</v>
      </c>
      <c r="I109" s="41"/>
      <c r="J109" s="42" t="s">
        <v>625</v>
      </c>
      <c r="K109" s="25" t="s">
        <v>857</v>
      </c>
      <c r="L109" s="25" t="s">
        <v>45</v>
      </c>
      <c r="M109" s="24" t="s">
        <v>858</v>
      </c>
      <c r="N109" s="31" t="s">
        <v>859</v>
      </c>
      <c r="O109" s="25"/>
      <c r="P109" s="25"/>
      <c r="Q109" s="25"/>
      <c r="R109" s="25"/>
    </row>
    <row r="110" spans="1:18" ht="29.25" customHeight="1" x14ac:dyDescent="0.25">
      <c r="A110" s="38" t="s">
        <v>628</v>
      </c>
      <c r="B110" s="33" t="s">
        <v>10</v>
      </c>
      <c r="C110" s="33" t="s">
        <v>326</v>
      </c>
      <c r="D110" s="33" t="s">
        <v>626</v>
      </c>
      <c r="E110" s="33" t="s">
        <v>13</v>
      </c>
      <c r="F110" s="39" t="s">
        <v>627</v>
      </c>
      <c r="G110" s="40" t="s">
        <v>508</v>
      </c>
      <c r="H110" s="41">
        <v>474770006</v>
      </c>
      <c r="I110" s="41"/>
      <c r="J110" s="42" t="s">
        <v>629</v>
      </c>
      <c r="K110" s="25"/>
      <c r="L110" s="25"/>
      <c r="M110" s="25"/>
      <c r="N110" s="25"/>
      <c r="O110" s="25"/>
      <c r="P110" s="25"/>
      <c r="Q110" s="25"/>
      <c r="R110" s="25"/>
    </row>
    <row r="111" spans="1:18" ht="29.25" customHeight="1" x14ac:dyDescent="0.25">
      <c r="A111" s="32" t="s">
        <v>72</v>
      </c>
      <c r="B111" s="33" t="s">
        <v>10</v>
      </c>
      <c r="C111" s="33" t="s">
        <v>69</v>
      </c>
      <c r="D111" s="33" t="s">
        <v>70</v>
      </c>
      <c r="E111" s="34" t="s">
        <v>13</v>
      </c>
      <c r="F111" s="34" t="s">
        <v>71</v>
      </c>
      <c r="G111" s="35" t="s">
        <v>58</v>
      </c>
      <c r="H111" s="36">
        <v>479812754</v>
      </c>
      <c r="I111" s="36">
        <v>479812754</v>
      </c>
      <c r="J111" s="37" t="s">
        <v>73</v>
      </c>
      <c r="K111" s="25"/>
      <c r="L111" s="25"/>
      <c r="M111" s="25"/>
      <c r="N111" s="25"/>
      <c r="O111" s="25"/>
      <c r="P111" s="25"/>
      <c r="Q111" s="25"/>
      <c r="R111" s="25"/>
    </row>
    <row r="112" spans="1:18" ht="29.25" customHeight="1" x14ac:dyDescent="0.25">
      <c r="A112" s="38" t="s">
        <v>481</v>
      </c>
      <c r="B112" s="33" t="s">
        <v>10</v>
      </c>
      <c r="C112" s="33" t="s">
        <v>687</v>
      </c>
      <c r="D112" s="33" t="s">
        <v>479</v>
      </c>
      <c r="E112" s="33" t="s">
        <v>13</v>
      </c>
      <c r="F112" s="33"/>
      <c r="G112" s="33" t="s">
        <v>480</v>
      </c>
      <c r="H112" s="41">
        <v>450563108</v>
      </c>
      <c r="I112" s="45"/>
      <c r="J112" s="42" t="s">
        <v>482</v>
      </c>
      <c r="K112" s="25"/>
      <c r="L112" s="25"/>
      <c r="M112" s="25"/>
      <c r="N112" s="25"/>
      <c r="O112" s="25"/>
      <c r="P112" s="25"/>
      <c r="Q112" s="25"/>
      <c r="R112" s="25"/>
    </row>
    <row r="113" spans="1:18" ht="29.25" customHeight="1" x14ac:dyDescent="0.25">
      <c r="A113" s="38" t="s">
        <v>633</v>
      </c>
      <c r="B113" s="33" t="s">
        <v>10</v>
      </c>
      <c r="C113" s="33" t="s">
        <v>630</v>
      </c>
      <c r="D113" s="33" t="s">
        <v>631</v>
      </c>
      <c r="E113" s="33" t="s">
        <v>13</v>
      </c>
      <c r="F113" s="39" t="s">
        <v>632</v>
      </c>
      <c r="G113" s="40" t="s">
        <v>542</v>
      </c>
      <c r="H113" s="41">
        <v>474756550</v>
      </c>
      <c r="I113" s="41"/>
      <c r="J113" s="42" t="s">
        <v>634</v>
      </c>
      <c r="K113" s="25" t="s">
        <v>860</v>
      </c>
      <c r="L113" s="25" t="s">
        <v>861</v>
      </c>
      <c r="M113" s="26" t="s">
        <v>862</v>
      </c>
      <c r="N113" s="31" t="s">
        <v>863</v>
      </c>
      <c r="O113" s="25" t="s">
        <v>864</v>
      </c>
      <c r="P113" s="25" t="s">
        <v>865</v>
      </c>
      <c r="Q113" s="27" t="s">
        <v>866</v>
      </c>
      <c r="R113" s="31" t="s">
        <v>867</v>
      </c>
    </row>
    <row r="114" spans="1:18" ht="29.25" customHeight="1" x14ac:dyDescent="0.25">
      <c r="A114" s="32" t="s">
        <v>201</v>
      </c>
      <c r="B114" s="33" t="s">
        <v>10</v>
      </c>
      <c r="C114" s="33" t="s">
        <v>198</v>
      </c>
      <c r="D114" s="33" t="s">
        <v>199</v>
      </c>
      <c r="E114" s="34" t="s">
        <v>13</v>
      </c>
      <c r="F114" s="34" t="s">
        <v>200</v>
      </c>
      <c r="G114" s="35" t="s">
        <v>58</v>
      </c>
      <c r="H114" s="36">
        <v>479420014</v>
      </c>
      <c r="I114" s="36">
        <v>479420090</v>
      </c>
      <c r="J114" s="37" t="s">
        <v>202</v>
      </c>
      <c r="K114" s="25"/>
      <c r="L114" s="25"/>
      <c r="M114" s="25"/>
      <c r="N114" s="25"/>
      <c r="O114" s="25"/>
      <c r="P114" s="25"/>
      <c r="Q114" s="25"/>
      <c r="R114" s="25"/>
    </row>
    <row r="115" spans="1:18" ht="29.25" customHeight="1" x14ac:dyDescent="0.25">
      <c r="A115" s="32" t="s">
        <v>220</v>
      </c>
      <c r="B115" s="33" t="s">
        <v>10</v>
      </c>
      <c r="C115" s="33" t="s">
        <v>217</v>
      </c>
      <c r="D115" s="33" t="s">
        <v>218</v>
      </c>
      <c r="E115" s="34" t="s">
        <v>13</v>
      </c>
      <c r="F115" s="34" t="s">
        <v>219</v>
      </c>
      <c r="G115" s="35" t="s">
        <v>26</v>
      </c>
      <c r="H115" s="36">
        <v>479421097</v>
      </c>
      <c r="I115" s="36">
        <v>479421097</v>
      </c>
      <c r="J115" s="31" t="s">
        <v>869</v>
      </c>
      <c r="K115" s="25" t="s">
        <v>218</v>
      </c>
      <c r="L115" s="25" t="s">
        <v>217</v>
      </c>
      <c r="M115" s="24" t="s">
        <v>868</v>
      </c>
      <c r="O115" s="25"/>
      <c r="P115" s="25"/>
      <c r="Q115" s="25"/>
      <c r="R115" s="25"/>
    </row>
    <row r="116" spans="1:18" ht="29.25" customHeight="1" x14ac:dyDescent="0.25">
      <c r="A116" s="38" t="s">
        <v>638</v>
      </c>
      <c r="B116" s="33" t="s">
        <v>10</v>
      </c>
      <c r="C116" s="33" t="s">
        <v>635</v>
      </c>
      <c r="D116" s="33" t="s">
        <v>636</v>
      </c>
      <c r="E116" s="33" t="s">
        <v>13</v>
      </c>
      <c r="F116" s="47" t="s">
        <v>637</v>
      </c>
      <c r="G116" s="40" t="s">
        <v>516</v>
      </c>
      <c r="H116" s="41">
        <v>474761456</v>
      </c>
      <c r="I116" s="41"/>
      <c r="J116" s="42" t="s">
        <v>639</v>
      </c>
      <c r="K116" s="25"/>
      <c r="L116" s="25"/>
      <c r="M116" s="25"/>
      <c r="N116" s="25"/>
      <c r="O116" s="25"/>
      <c r="P116" s="25"/>
      <c r="Q116" s="25"/>
      <c r="R116" s="25"/>
    </row>
    <row r="117" spans="1:18" ht="29.25" customHeight="1" x14ac:dyDescent="0.25">
      <c r="A117" s="32" t="s">
        <v>349</v>
      </c>
      <c r="B117" s="33" t="s">
        <v>10</v>
      </c>
      <c r="C117" s="33" t="s">
        <v>346</v>
      </c>
      <c r="D117" s="33" t="s">
        <v>347</v>
      </c>
      <c r="E117" s="34" t="s">
        <v>13</v>
      </c>
      <c r="F117" s="34" t="s">
        <v>348</v>
      </c>
      <c r="G117" s="35" t="s">
        <v>58</v>
      </c>
      <c r="H117" s="36">
        <v>479420300</v>
      </c>
      <c r="I117" s="36">
        <v>479815662</v>
      </c>
      <c r="J117" s="37" t="s">
        <v>350</v>
      </c>
      <c r="K117" s="25"/>
      <c r="L117" s="25"/>
      <c r="M117" s="25"/>
      <c r="N117" s="25"/>
      <c r="O117" s="25"/>
      <c r="P117" s="25"/>
      <c r="Q117" s="25"/>
      <c r="R117" s="25"/>
    </row>
    <row r="118" spans="1:18" ht="29.25" customHeight="1" x14ac:dyDescent="0.25">
      <c r="A118" s="32" t="s">
        <v>159</v>
      </c>
      <c r="B118" s="33" t="s">
        <v>34</v>
      </c>
      <c r="C118" s="33" t="s">
        <v>156</v>
      </c>
      <c r="D118" s="33" t="s">
        <v>157</v>
      </c>
      <c r="E118" s="34" t="s">
        <v>13</v>
      </c>
      <c r="F118" s="34" t="s">
        <v>158</v>
      </c>
      <c r="G118" s="35" t="s">
        <v>31</v>
      </c>
      <c r="H118" s="36">
        <v>474375675</v>
      </c>
      <c r="I118" s="36">
        <v>474375529</v>
      </c>
      <c r="J118" s="37" t="s">
        <v>160</v>
      </c>
      <c r="K118" s="25" t="s">
        <v>870</v>
      </c>
      <c r="L118" s="25" t="s">
        <v>817</v>
      </c>
      <c r="M118" s="26" t="s">
        <v>871</v>
      </c>
      <c r="N118" s="31" t="s">
        <v>872</v>
      </c>
      <c r="O118" s="25"/>
      <c r="P118" s="25"/>
      <c r="Q118" s="25"/>
      <c r="R118" s="25"/>
    </row>
    <row r="119" spans="1:18" ht="29.25" customHeight="1" x14ac:dyDescent="0.25">
      <c r="A119" s="32" t="s">
        <v>307</v>
      </c>
      <c r="B119" s="33" t="s">
        <v>10</v>
      </c>
      <c r="C119" s="33" t="s">
        <v>49</v>
      </c>
      <c r="D119" s="33" t="s">
        <v>305</v>
      </c>
      <c r="E119" s="34" t="s">
        <v>13</v>
      </c>
      <c r="F119" s="34" t="s">
        <v>306</v>
      </c>
      <c r="G119" s="35" t="s">
        <v>109</v>
      </c>
      <c r="H119" s="36">
        <v>479878295</v>
      </c>
      <c r="I119" s="36">
        <v>479878295</v>
      </c>
      <c r="J119" s="37" t="s">
        <v>308</v>
      </c>
      <c r="K119" s="25"/>
      <c r="L119" s="25"/>
      <c r="M119" s="25"/>
      <c r="N119" s="25"/>
      <c r="O119" s="25"/>
      <c r="P119" s="25"/>
      <c r="Q119" s="25"/>
      <c r="R119" s="25"/>
    </row>
    <row r="120" spans="1:18" ht="29.25" customHeight="1" x14ac:dyDescent="0.25">
      <c r="A120" s="32" t="s">
        <v>110</v>
      </c>
      <c r="B120" s="33" t="s">
        <v>10</v>
      </c>
      <c r="C120" s="33" t="s">
        <v>106</v>
      </c>
      <c r="D120" s="33" t="s">
        <v>107</v>
      </c>
      <c r="E120" s="34" t="s">
        <v>13</v>
      </c>
      <c r="F120" s="34" t="s">
        <v>108</v>
      </c>
      <c r="G120" s="35" t="s">
        <v>109</v>
      </c>
      <c r="H120" s="36">
        <v>479818149</v>
      </c>
      <c r="I120" s="36">
        <v>479818149</v>
      </c>
      <c r="J120" s="37" t="s">
        <v>666</v>
      </c>
      <c r="K120" s="25" t="s">
        <v>107</v>
      </c>
      <c r="L120" s="25" t="s">
        <v>106</v>
      </c>
      <c r="M120" s="28" t="s">
        <v>873</v>
      </c>
      <c r="N120" s="31" t="s">
        <v>874</v>
      </c>
      <c r="O120" s="25" t="s">
        <v>75</v>
      </c>
      <c r="P120" s="25" t="s">
        <v>326</v>
      </c>
      <c r="Q120" s="25" t="s">
        <v>875</v>
      </c>
      <c r="R120" s="31" t="s">
        <v>876</v>
      </c>
    </row>
    <row r="121" spans="1:18" x14ac:dyDescent="0.25">
      <c r="A121" s="32" t="s">
        <v>311</v>
      </c>
      <c r="B121" s="33" t="s">
        <v>10</v>
      </c>
      <c r="C121" s="33" t="s">
        <v>276</v>
      </c>
      <c r="D121" s="33" t="s">
        <v>309</v>
      </c>
      <c r="E121" s="34" t="s">
        <v>13</v>
      </c>
      <c r="F121" s="34" t="s">
        <v>310</v>
      </c>
      <c r="G121" s="35" t="s">
        <v>20</v>
      </c>
      <c r="H121" s="36">
        <v>479877193</v>
      </c>
      <c r="I121" s="36">
        <v>479877304</v>
      </c>
      <c r="J121" s="37" t="s">
        <v>312</v>
      </c>
      <c r="K121" s="25"/>
      <c r="L121" s="25"/>
      <c r="M121" s="25"/>
      <c r="N121" s="25"/>
      <c r="O121" s="25"/>
      <c r="P121" s="25"/>
      <c r="Q121" s="25"/>
      <c r="R121" s="25"/>
    </row>
    <row r="122" spans="1:18" x14ac:dyDescent="0.25">
      <c r="A122" s="32" t="s">
        <v>315</v>
      </c>
      <c r="B122" s="33" t="s">
        <v>10</v>
      </c>
      <c r="C122" s="33" t="s">
        <v>221</v>
      </c>
      <c r="D122" s="33" t="s">
        <v>313</v>
      </c>
      <c r="E122" s="34" t="s">
        <v>13</v>
      </c>
      <c r="F122" s="34" t="s">
        <v>314</v>
      </c>
      <c r="G122" s="35" t="s">
        <v>58</v>
      </c>
      <c r="H122" s="36">
        <v>474397094</v>
      </c>
      <c r="I122" s="36">
        <v>474397311</v>
      </c>
      <c r="J122" s="37" t="s">
        <v>316</v>
      </c>
      <c r="K122" s="25"/>
      <c r="L122" s="25"/>
      <c r="M122" s="25"/>
      <c r="N122" s="25"/>
      <c r="O122" s="25"/>
      <c r="P122" s="25"/>
      <c r="Q122" s="25"/>
      <c r="R122" s="25"/>
    </row>
    <row r="123" spans="1:18" x14ac:dyDescent="0.25">
      <c r="A123" s="32" t="s">
        <v>376</v>
      </c>
      <c r="B123" s="33" t="s">
        <v>10</v>
      </c>
      <c r="C123" s="33" t="s">
        <v>364</v>
      </c>
      <c r="D123" s="33" t="s">
        <v>374</v>
      </c>
      <c r="E123" s="34" t="s">
        <v>13</v>
      </c>
      <c r="F123" s="34" t="s">
        <v>375</v>
      </c>
      <c r="G123" s="35" t="s">
        <v>58</v>
      </c>
      <c r="H123" s="36">
        <v>479819634</v>
      </c>
      <c r="I123" s="36">
        <v>479819634</v>
      </c>
      <c r="J123" s="37" t="s">
        <v>684</v>
      </c>
      <c r="K123" s="25"/>
      <c r="L123" s="25"/>
      <c r="M123" s="25"/>
      <c r="N123" s="25"/>
      <c r="O123" s="25"/>
      <c r="P123" s="25"/>
      <c r="Q123" s="25"/>
      <c r="R123" s="25"/>
    </row>
    <row r="124" spans="1:18" x14ac:dyDescent="0.25">
      <c r="A124" s="32" t="s">
        <v>181</v>
      </c>
      <c r="B124" s="33" t="s">
        <v>10</v>
      </c>
      <c r="C124" s="33" t="s">
        <v>178</v>
      </c>
      <c r="D124" s="33" t="s">
        <v>179</v>
      </c>
      <c r="E124" s="34" t="s">
        <v>13</v>
      </c>
      <c r="F124" s="34" t="s">
        <v>180</v>
      </c>
      <c r="G124" s="35" t="s">
        <v>58</v>
      </c>
      <c r="H124" s="36">
        <v>479421669</v>
      </c>
      <c r="I124" s="36">
        <v>479421669</v>
      </c>
      <c r="J124" s="37" t="s">
        <v>182</v>
      </c>
      <c r="K124" s="25"/>
      <c r="L124" s="25"/>
      <c r="M124" s="25"/>
      <c r="N124" s="25"/>
      <c r="O124" s="25"/>
      <c r="P124" s="25"/>
      <c r="Q124" s="25"/>
      <c r="R124" s="25"/>
    </row>
    <row r="125" spans="1:18" x14ac:dyDescent="0.25">
      <c r="A125" s="32" t="s">
        <v>119</v>
      </c>
      <c r="B125" s="33" t="s">
        <v>10</v>
      </c>
      <c r="C125" s="33" t="s">
        <v>116</v>
      </c>
      <c r="D125" s="33" t="s">
        <v>117</v>
      </c>
      <c r="E125" s="34" t="s">
        <v>13</v>
      </c>
      <c r="F125" s="34" t="s">
        <v>118</v>
      </c>
      <c r="G125" s="35" t="s">
        <v>58</v>
      </c>
      <c r="H125" s="36">
        <v>479813161</v>
      </c>
      <c r="I125" s="36">
        <v>479814739</v>
      </c>
      <c r="J125" s="37" t="s">
        <v>120</v>
      </c>
      <c r="K125" s="25"/>
      <c r="L125" s="25"/>
      <c r="M125" s="25"/>
      <c r="N125" s="25"/>
      <c r="O125" s="25"/>
      <c r="P125" s="25"/>
      <c r="Q125" s="25"/>
      <c r="R125" s="25"/>
    </row>
    <row r="126" spans="1:18" x14ac:dyDescent="0.25">
      <c r="A126" s="32" t="s">
        <v>372</v>
      </c>
      <c r="B126" s="33" t="s">
        <v>10</v>
      </c>
      <c r="C126" s="33" t="s">
        <v>369</v>
      </c>
      <c r="D126" s="33" t="s">
        <v>370</v>
      </c>
      <c r="E126" s="34" t="s">
        <v>13</v>
      </c>
      <c r="F126" s="34" t="s">
        <v>371</v>
      </c>
      <c r="G126" s="35" t="s">
        <v>109</v>
      </c>
      <c r="H126" s="36">
        <v>479873199</v>
      </c>
      <c r="I126" s="36">
        <v>479874034</v>
      </c>
      <c r="J126" s="37" t="s">
        <v>373</v>
      </c>
      <c r="K126" s="25" t="s">
        <v>877</v>
      </c>
      <c r="L126" s="25" t="s">
        <v>276</v>
      </c>
      <c r="M126" s="25"/>
      <c r="N126" s="25"/>
      <c r="O126" s="25"/>
      <c r="P126" s="25"/>
      <c r="Q126" s="25"/>
      <c r="R126" s="25"/>
    </row>
    <row r="127" spans="1:18" x14ac:dyDescent="0.25">
      <c r="A127" s="32" t="s">
        <v>101</v>
      </c>
      <c r="B127" s="33" t="s">
        <v>10</v>
      </c>
      <c r="C127" s="33" t="s">
        <v>97</v>
      </c>
      <c r="D127" s="33" t="s">
        <v>98</v>
      </c>
      <c r="E127" s="34" t="s">
        <v>13</v>
      </c>
      <c r="F127" s="34" t="s">
        <v>99</v>
      </c>
      <c r="G127" s="35" t="s">
        <v>100</v>
      </c>
      <c r="H127" s="36">
        <v>474363113</v>
      </c>
      <c r="I127" s="36">
        <v>474362494</v>
      </c>
      <c r="J127" s="37" t="s">
        <v>665</v>
      </c>
      <c r="K127" s="25"/>
      <c r="L127" s="25"/>
      <c r="M127" s="25"/>
      <c r="N127" s="25"/>
      <c r="O127" s="25"/>
      <c r="P127" s="25"/>
      <c r="Q127" s="25"/>
      <c r="R127" s="25"/>
    </row>
    <row r="128" spans="1:18" x14ac:dyDescent="0.25">
      <c r="A128" s="38" t="s">
        <v>641</v>
      </c>
      <c r="B128" s="33" t="s">
        <v>34</v>
      </c>
      <c r="C128" s="33" t="s">
        <v>74</v>
      </c>
      <c r="D128" s="33" t="s">
        <v>640</v>
      </c>
      <c r="E128" s="33" t="s">
        <v>13</v>
      </c>
      <c r="F128" s="39" t="s">
        <v>531</v>
      </c>
      <c r="G128" s="40" t="s">
        <v>582</v>
      </c>
      <c r="H128" s="41">
        <v>474769498</v>
      </c>
      <c r="I128" s="41"/>
      <c r="J128" s="42" t="s">
        <v>642</v>
      </c>
      <c r="K128" s="25"/>
      <c r="L128" s="25"/>
      <c r="M128" s="25"/>
      <c r="N128" s="25"/>
      <c r="O128" s="25"/>
      <c r="P128" s="25"/>
      <c r="Q128" s="25"/>
      <c r="R128" s="25"/>
    </row>
    <row r="129" spans="1:18" x14ac:dyDescent="0.25">
      <c r="A129" s="38" t="s">
        <v>493</v>
      </c>
      <c r="B129" s="33" t="s">
        <v>10</v>
      </c>
      <c r="C129" s="33" t="s">
        <v>491</v>
      </c>
      <c r="D129" s="33" t="s">
        <v>492</v>
      </c>
      <c r="E129" s="33" t="s">
        <v>13</v>
      </c>
      <c r="F129" s="33"/>
      <c r="G129" s="33" t="s">
        <v>448</v>
      </c>
      <c r="H129" s="41">
        <v>450416068</v>
      </c>
      <c r="I129" s="45"/>
      <c r="J129" s="42" t="s">
        <v>494</v>
      </c>
      <c r="K129" s="25"/>
      <c r="L129" s="25"/>
      <c r="M129" s="25"/>
      <c r="N129" s="25"/>
      <c r="O129" s="25"/>
      <c r="P129" s="25"/>
      <c r="Q129" s="25"/>
      <c r="R129" s="25"/>
    </row>
    <row r="130" spans="1:18" x14ac:dyDescent="0.25">
      <c r="A130" s="32" t="s">
        <v>96</v>
      </c>
      <c r="B130" s="33" t="s">
        <v>34</v>
      </c>
      <c r="C130" s="33" t="s">
        <v>93</v>
      </c>
      <c r="D130" s="33" t="s">
        <v>94</v>
      </c>
      <c r="E130" s="34" t="s">
        <v>13</v>
      </c>
      <c r="F130" s="34" t="s">
        <v>95</v>
      </c>
      <c r="G130" s="35" t="s">
        <v>38</v>
      </c>
      <c r="H130" s="36">
        <v>474361024</v>
      </c>
      <c r="I130" s="36">
        <v>474367737</v>
      </c>
      <c r="J130" s="37" t="s">
        <v>664</v>
      </c>
      <c r="K130" s="25"/>
      <c r="L130" s="25"/>
      <c r="M130" s="25"/>
      <c r="N130" s="25"/>
      <c r="O130" s="25"/>
      <c r="P130" s="25"/>
      <c r="Q130" s="25"/>
      <c r="R130" s="25"/>
    </row>
    <row r="131" spans="1:18" x14ac:dyDescent="0.25">
      <c r="A131" s="38" t="s">
        <v>497</v>
      </c>
      <c r="B131" s="33" t="s">
        <v>10</v>
      </c>
      <c r="C131" s="33" t="s">
        <v>495</v>
      </c>
      <c r="D131" s="33" t="s">
        <v>496</v>
      </c>
      <c r="E131" s="33" t="s">
        <v>13</v>
      </c>
      <c r="F131" s="33"/>
      <c r="G131" s="33" t="s">
        <v>480</v>
      </c>
      <c r="H131" s="41">
        <v>450421198</v>
      </c>
      <c r="I131" s="45"/>
      <c r="J131" s="42" t="s">
        <v>498</v>
      </c>
      <c r="K131" s="25"/>
      <c r="L131" s="25"/>
      <c r="M131" s="25"/>
      <c r="N131" s="25"/>
      <c r="O131" s="25"/>
      <c r="P131" s="25"/>
      <c r="Q131" s="25"/>
      <c r="R131" s="25"/>
    </row>
    <row r="132" spans="1:18" x14ac:dyDescent="0.25">
      <c r="A132" s="32" t="s">
        <v>55</v>
      </c>
      <c r="B132" s="33" t="s">
        <v>10</v>
      </c>
      <c r="C132" s="33" t="s">
        <v>53</v>
      </c>
      <c r="D132" s="33" t="s">
        <v>54</v>
      </c>
      <c r="E132" s="34" t="s">
        <v>13</v>
      </c>
      <c r="F132" s="34" t="s">
        <v>37</v>
      </c>
      <c r="G132" s="35" t="s">
        <v>38</v>
      </c>
      <c r="H132" s="36">
        <v>474367004</v>
      </c>
      <c r="I132" s="36">
        <v>474361545</v>
      </c>
      <c r="J132" s="37" t="s">
        <v>661</v>
      </c>
      <c r="K132" s="25"/>
      <c r="L132" s="25"/>
      <c r="M132" s="25"/>
      <c r="N132" s="25"/>
      <c r="O132" s="25"/>
      <c r="P132" s="25"/>
      <c r="Q132" s="25"/>
      <c r="R132" s="25"/>
    </row>
    <row r="133" spans="1:18" x14ac:dyDescent="0.25">
      <c r="A133" s="32" t="s">
        <v>21</v>
      </c>
      <c r="B133" s="33" t="s">
        <v>10</v>
      </c>
      <c r="C133" s="33" t="s">
        <v>18</v>
      </c>
      <c r="D133" s="33" t="s">
        <v>19</v>
      </c>
      <c r="E133" s="34" t="s">
        <v>13</v>
      </c>
      <c r="F133" s="34"/>
      <c r="G133" s="35" t="s">
        <v>20</v>
      </c>
      <c r="H133" s="36">
        <v>479877262</v>
      </c>
      <c r="I133" s="36">
        <v>479877262</v>
      </c>
      <c r="J133" s="37" t="s">
        <v>22</v>
      </c>
      <c r="K133" s="25"/>
      <c r="L133" s="25"/>
      <c r="M133" s="25"/>
      <c r="N133" s="25"/>
      <c r="O133" s="25"/>
      <c r="P133" s="25"/>
      <c r="Q133" s="25"/>
      <c r="R133" s="25"/>
    </row>
    <row r="134" spans="1:18" x14ac:dyDescent="0.25">
      <c r="A134" s="38" t="s">
        <v>645</v>
      </c>
      <c r="B134" s="33" t="s">
        <v>10</v>
      </c>
      <c r="C134" s="33" t="s">
        <v>456</v>
      </c>
      <c r="D134" s="33" t="s">
        <v>643</v>
      </c>
      <c r="E134" s="33" t="s">
        <v>13</v>
      </c>
      <c r="F134" s="39" t="s">
        <v>644</v>
      </c>
      <c r="G134" s="40" t="s">
        <v>582</v>
      </c>
      <c r="H134" s="41">
        <v>474769717</v>
      </c>
      <c r="I134" s="41"/>
      <c r="J134" s="42" t="s">
        <v>667</v>
      </c>
      <c r="K134" s="25" t="s">
        <v>879</v>
      </c>
      <c r="L134" s="25" t="s">
        <v>276</v>
      </c>
      <c r="M134" s="24" t="s">
        <v>880</v>
      </c>
      <c r="N134" s="31" t="s">
        <v>881</v>
      </c>
      <c r="O134" s="25" t="s">
        <v>882</v>
      </c>
      <c r="P134" s="25" t="s">
        <v>369</v>
      </c>
      <c r="Q134" s="25" t="s">
        <v>883</v>
      </c>
      <c r="R134" s="31" t="s">
        <v>884</v>
      </c>
    </row>
    <row r="135" spans="1:18" x14ac:dyDescent="0.25">
      <c r="A135" s="38" t="s">
        <v>485</v>
      </c>
      <c r="B135" s="33" t="s">
        <v>10</v>
      </c>
      <c r="C135" s="33" t="s">
        <v>483</v>
      </c>
      <c r="D135" s="33" t="s">
        <v>484</v>
      </c>
      <c r="E135" s="33" t="s">
        <v>13</v>
      </c>
      <c r="F135" s="33"/>
      <c r="G135" s="33" t="s">
        <v>480</v>
      </c>
      <c r="H135" s="41">
        <v>450205250</v>
      </c>
      <c r="I135" s="45"/>
      <c r="J135" s="42" t="s">
        <v>486</v>
      </c>
      <c r="K135" s="25"/>
      <c r="L135" s="25"/>
      <c r="M135" s="25"/>
      <c r="N135" s="25"/>
      <c r="O135" s="25"/>
      <c r="P135" s="25"/>
      <c r="Q135" s="25"/>
      <c r="R135" s="25"/>
    </row>
    <row r="136" spans="1:18" x14ac:dyDescent="0.25">
      <c r="A136" s="38" t="s">
        <v>433</v>
      </c>
      <c r="B136" s="33" t="s">
        <v>10</v>
      </c>
      <c r="C136" s="33" t="s">
        <v>430</v>
      </c>
      <c r="D136" s="33" t="s">
        <v>431</v>
      </c>
      <c r="E136" s="33" t="s">
        <v>13</v>
      </c>
      <c r="F136" s="33" t="s">
        <v>410</v>
      </c>
      <c r="G136" s="33" t="s">
        <v>432</v>
      </c>
      <c r="H136" s="41" t="s">
        <v>434</v>
      </c>
      <c r="I136" s="43"/>
      <c r="J136" s="42" t="s">
        <v>435</v>
      </c>
      <c r="K136" s="25" t="s">
        <v>431</v>
      </c>
      <c r="L136" s="25" t="s">
        <v>430</v>
      </c>
      <c r="M136" s="24">
        <v>676838007</v>
      </c>
      <c r="N136" s="31" t="s">
        <v>878</v>
      </c>
      <c r="O136" s="25"/>
      <c r="P136" s="25"/>
      <c r="Q136" s="25"/>
      <c r="R136" s="25"/>
    </row>
    <row r="137" spans="1:18" x14ac:dyDescent="0.25">
      <c r="A137" s="38" t="s">
        <v>489</v>
      </c>
      <c r="B137" s="33" t="s">
        <v>10</v>
      </c>
      <c r="C137" s="33" t="s">
        <v>487</v>
      </c>
      <c r="D137" s="33" t="s">
        <v>488</v>
      </c>
      <c r="E137" s="33" t="s">
        <v>13</v>
      </c>
      <c r="F137" s="33"/>
      <c r="G137" s="33" t="s">
        <v>480</v>
      </c>
      <c r="H137" s="41">
        <v>450563274</v>
      </c>
      <c r="I137" s="45"/>
      <c r="J137" s="42" t="s">
        <v>490</v>
      </c>
      <c r="K137" s="25"/>
      <c r="L137" s="25"/>
      <c r="M137" s="25"/>
      <c r="N137" s="25"/>
      <c r="O137" s="25"/>
      <c r="P137" s="25"/>
      <c r="Q137" s="25"/>
      <c r="R137" s="25"/>
    </row>
    <row r="138" spans="1:18" x14ac:dyDescent="0.25">
      <c r="A138" s="38" t="s">
        <v>648</v>
      </c>
      <c r="B138" s="33" t="s">
        <v>10</v>
      </c>
      <c r="C138" s="33" t="s">
        <v>456</v>
      </c>
      <c r="D138" s="33" t="s">
        <v>646</v>
      </c>
      <c r="E138" s="33" t="s">
        <v>13</v>
      </c>
      <c r="F138" s="39" t="s">
        <v>647</v>
      </c>
      <c r="G138" s="40" t="s">
        <v>542</v>
      </c>
      <c r="H138" s="41">
        <v>474757079</v>
      </c>
      <c r="I138" s="41"/>
      <c r="J138" s="42" t="s">
        <v>649</v>
      </c>
      <c r="K138" s="25"/>
      <c r="L138" s="25"/>
      <c r="M138" s="25"/>
      <c r="N138" s="25"/>
      <c r="O138" s="25"/>
      <c r="P138" s="25"/>
      <c r="Q138" s="25"/>
      <c r="R138" s="25"/>
    </row>
    <row r="139" spans="1:18" x14ac:dyDescent="0.25">
      <c r="A139" s="32" t="s">
        <v>289</v>
      </c>
      <c r="B139" s="33" t="s">
        <v>10</v>
      </c>
      <c r="C139" s="33" t="s">
        <v>61</v>
      </c>
      <c r="D139" s="33" t="s">
        <v>287</v>
      </c>
      <c r="E139" s="34" t="s">
        <v>13</v>
      </c>
      <c r="F139" s="34" t="s">
        <v>288</v>
      </c>
      <c r="G139" s="35" t="s">
        <v>20</v>
      </c>
      <c r="H139" s="36">
        <v>479877339</v>
      </c>
      <c r="I139" s="36">
        <v>479877339</v>
      </c>
      <c r="J139" s="37" t="s">
        <v>682</v>
      </c>
      <c r="K139" s="25"/>
      <c r="L139" s="25"/>
      <c r="M139" s="25"/>
      <c r="N139" s="25"/>
      <c r="O139" s="25"/>
      <c r="P139" s="25"/>
      <c r="Q139" s="25"/>
      <c r="R139" s="25"/>
    </row>
    <row r="140" spans="1:18" x14ac:dyDescent="0.25">
      <c r="A140" s="32" t="s">
        <v>176</v>
      </c>
      <c r="B140" s="33" t="s">
        <v>10</v>
      </c>
      <c r="C140" s="33" t="s">
        <v>173</v>
      </c>
      <c r="D140" s="33" t="s">
        <v>174</v>
      </c>
      <c r="E140" s="34" t="s">
        <v>13</v>
      </c>
      <c r="F140" s="34" t="s">
        <v>175</v>
      </c>
      <c r="G140" s="35" t="s">
        <v>109</v>
      </c>
      <c r="H140" s="36">
        <v>479873327</v>
      </c>
      <c r="I140" s="36">
        <v>479874719</v>
      </c>
      <c r="J140" s="37" t="s">
        <v>177</v>
      </c>
      <c r="K140" s="25"/>
      <c r="L140" s="25"/>
      <c r="M140" s="25"/>
      <c r="N140" s="25"/>
      <c r="O140" s="25"/>
      <c r="P140" s="25"/>
      <c r="Q140" s="25"/>
      <c r="R140" s="25"/>
    </row>
    <row r="141" spans="1:18" x14ac:dyDescent="0.25">
      <c r="A141" s="32" t="s">
        <v>291</v>
      </c>
      <c r="B141" s="33" t="s">
        <v>10</v>
      </c>
      <c r="C141" s="33" t="s">
        <v>111</v>
      </c>
      <c r="D141" s="33" t="s">
        <v>290</v>
      </c>
      <c r="E141" s="34" t="s">
        <v>13</v>
      </c>
      <c r="F141" s="34" t="s">
        <v>37</v>
      </c>
      <c r="G141" s="35" t="s">
        <v>100</v>
      </c>
      <c r="H141" s="36">
        <v>474364066</v>
      </c>
      <c r="I141" s="36">
        <v>474364864</v>
      </c>
      <c r="J141" s="37" t="s">
        <v>292</v>
      </c>
      <c r="K141" s="25"/>
      <c r="L141" s="25"/>
      <c r="M141" s="25"/>
      <c r="N141" s="25"/>
      <c r="O141" s="25"/>
      <c r="P141" s="25"/>
      <c r="Q141" s="25"/>
      <c r="R141" s="25"/>
    </row>
    <row r="142" spans="1:18" x14ac:dyDescent="0.25">
      <c r="A142" s="32" t="s">
        <v>362</v>
      </c>
      <c r="B142" s="33" t="s">
        <v>10</v>
      </c>
      <c r="C142" s="33" t="s">
        <v>359</v>
      </c>
      <c r="D142" s="33" t="s">
        <v>360</v>
      </c>
      <c r="E142" s="34" t="s">
        <v>13</v>
      </c>
      <c r="F142" s="34" t="s">
        <v>361</v>
      </c>
      <c r="G142" s="35" t="s">
        <v>31</v>
      </c>
      <c r="H142" s="36">
        <v>474375864</v>
      </c>
      <c r="I142" s="36">
        <v>474375656</v>
      </c>
      <c r="J142" s="37" t="s">
        <v>363</v>
      </c>
      <c r="K142" s="25" t="s">
        <v>885</v>
      </c>
      <c r="L142" s="25" t="s">
        <v>886</v>
      </c>
      <c r="M142" s="24" t="s">
        <v>887</v>
      </c>
      <c r="N142" s="31" t="s">
        <v>888</v>
      </c>
      <c r="O142" s="25"/>
      <c r="P142" s="25"/>
      <c r="Q142" s="25"/>
      <c r="R142" s="25"/>
    </row>
    <row r="143" spans="1:18" x14ac:dyDescent="0.25">
      <c r="A143" s="38" t="s">
        <v>502</v>
      </c>
      <c r="B143" s="33" t="s">
        <v>34</v>
      </c>
      <c r="C143" s="33" t="s">
        <v>499</v>
      </c>
      <c r="D143" s="33" t="s">
        <v>500</v>
      </c>
      <c r="E143" s="33" t="s">
        <v>13</v>
      </c>
      <c r="F143" s="33"/>
      <c r="G143" s="33" t="s">
        <v>501</v>
      </c>
      <c r="H143" s="41">
        <v>450412166</v>
      </c>
      <c r="I143" s="45"/>
      <c r="J143" s="42" t="s">
        <v>503</v>
      </c>
      <c r="K143" s="25"/>
      <c r="L143" s="25"/>
      <c r="M143" s="25"/>
      <c r="N143" s="25"/>
      <c r="O143" s="25"/>
      <c r="P143" s="25"/>
      <c r="Q143" s="25"/>
      <c r="R143" s="25"/>
    </row>
    <row r="144" spans="1:18" x14ac:dyDescent="0.25">
      <c r="A144" s="32" t="s">
        <v>197</v>
      </c>
      <c r="B144" s="33" t="s">
        <v>34</v>
      </c>
      <c r="C144" s="33" t="s">
        <v>194</v>
      </c>
      <c r="D144" s="33" t="s">
        <v>195</v>
      </c>
      <c r="E144" s="34" t="s">
        <v>13</v>
      </c>
      <c r="F144" s="34" t="s">
        <v>196</v>
      </c>
      <c r="G144" s="35" t="s">
        <v>100</v>
      </c>
      <c r="H144" s="41">
        <v>474363814</v>
      </c>
      <c r="I144" s="36">
        <v>474363385</v>
      </c>
      <c r="J144" s="37" t="s">
        <v>677</v>
      </c>
      <c r="K144" s="25"/>
      <c r="L144" s="25"/>
      <c r="M144" s="25"/>
      <c r="N144" s="25"/>
      <c r="O144" s="25"/>
      <c r="P144" s="25"/>
      <c r="Q144" s="25"/>
      <c r="R144" s="25"/>
    </row>
    <row r="145" spans="1:18" x14ac:dyDescent="0.25">
      <c r="A145" s="38" t="s">
        <v>505</v>
      </c>
      <c r="B145" s="33" t="s">
        <v>10</v>
      </c>
      <c r="C145" s="33" t="s">
        <v>464</v>
      </c>
      <c r="D145" s="33" t="s">
        <v>504</v>
      </c>
      <c r="E145" s="33" t="s">
        <v>13</v>
      </c>
      <c r="F145" s="33"/>
      <c r="G145" s="33" t="s">
        <v>448</v>
      </c>
      <c r="H145" s="41">
        <v>450415355</v>
      </c>
      <c r="I145" s="45"/>
      <c r="J145" s="42" t="s">
        <v>901</v>
      </c>
      <c r="K145" s="25" t="s">
        <v>889</v>
      </c>
      <c r="L145" s="25" t="s">
        <v>701</v>
      </c>
      <c r="M145" s="24" t="s">
        <v>890</v>
      </c>
      <c r="N145" s="31" t="s">
        <v>891</v>
      </c>
      <c r="O145" s="25" t="s">
        <v>892</v>
      </c>
      <c r="P145" s="25" t="s">
        <v>49</v>
      </c>
      <c r="Q145" s="25" t="s">
        <v>893</v>
      </c>
      <c r="R145" s="25"/>
    </row>
    <row r="146" spans="1:18" x14ac:dyDescent="0.25">
      <c r="A146" s="32" t="s">
        <v>86</v>
      </c>
      <c r="B146" s="33" t="s">
        <v>10</v>
      </c>
      <c r="C146" s="33" t="s">
        <v>83</v>
      </c>
      <c r="D146" s="33" t="s">
        <v>84</v>
      </c>
      <c r="E146" s="34" t="s">
        <v>13</v>
      </c>
      <c r="F146" s="34" t="s">
        <v>85</v>
      </c>
      <c r="G146" s="35" t="s">
        <v>20</v>
      </c>
      <c r="H146" s="36">
        <v>479876024</v>
      </c>
      <c r="I146" s="36">
        <v>479876024</v>
      </c>
      <c r="J146" s="37" t="s">
        <v>87</v>
      </c>
      <c r="K146" s="25"/>
      <c r="L146" s="25"/>
      <c r="M146" s="25"/>
      <c r="N146" s="25"/>
      <c r="O146" s="25"/>
      <c r="P146" s="25"/>
      <c r="Q146" s="25"/>
      <c r="R146" s="25"/>
    </row>
    <row r="147" spans="1:18" ht="30" x14ac:dyDescent="0.25">
      <c r="A147" s="38" t="s">
        <v>652</v>
      </c>
      <c r="B147" s="33" t="s">
        <v>10</v>
      </c>
      <c r="C147" s="33" t="s">
        <v>456</v>
      </c>
      <c r="D147" s="33" t="s">
        <v>650</v>
      </c>
      <c r="E147" s="33" t="s">
        <v>13</v>
      </c>
      <c r="F147" s="39" t="s">
        <v>651</v>
      </c>
      <c r="G147" s="40" t="s">
        <v>542</v>
      </c>
      <c r="H147" s="41">
        <v>474763194</v>
      </c>
      <c r="I147" s="41"/>
      <c r="J147" s="42" t="s">
        <v>653</v>
      </c>
      <c r="K147" s="25" t="s">
        <v>894</v>
      </c>
      <c r="L147" s="25" t="s">
        <v>111</v>
      </c>
      <c r="M147" s="24" t="s">
        <v>895</v>
      </c>
      <c r="N147" s="31" t="s">
        <v>896</v>
      </c>
      <c r="O147" s="25" t="s">
        <v>897</v>
      </c>
      <c r="P147" s="25" t="s">
        <v>898</v>
      </c>
      <c r="Q147" s="27" t="s">
        <v>899</v>
      </c>
      <c r="R147" s="31" t="s">
        <v>900</v>
      </c>
    </row>
    <row r="148" spans="1:18" x14ac:dyDescent="0.25">
      <c r="A148" s="38" t="s">
        <v>438</v>
      </c>
      <c r="B148" s="33" t="s">
        <v>10</v>
      </c>
      <c r="C148" s="33" t="s">
        <v>221</v>
      </c>
      <c r="D148" s="33" t="s">
        <v>436</v>
      </c>
      <c r="E148" s="33" t="s">
        <v>13</v>
      </c>
      <c r="F148" s="33" t="s">
        <v>437</v>
      </c>
      <c r="G148" s="33" t="s">
        <v>389</v>
      </c>
      <c r="H148" s="41" t="s">
        <v>439</v>
      </c>
      <c r="I148" s="43"/>
      <c r="J148" s="42" t="s">
        <v>440</v>
      </c>
      <c r="K148" s="25"/>
      <c r="L148" s="25"/>
      <c r="M148" s="25"/>
      <c r="N148" s="25"/>
      <c r="O148" s="25"/>
      <c r="P148" s="25"/>
      <c r="Q148" s="25"/>
      <c r="R148" s="25"/>
    </row>
    <row r="149" spans="1:18" x14ac:dyDescent="0.25">
      <c r="A149" s="32" t="s">
        <v>189</v>
      </c>
      <c r="B149" s="33" t="s">
        <v>10</v>
      </c>
      <c r="C149" s="33" t="s">
        <v>106</v>
      </c>
      <c r="D149" s="33" t="s">
        <v>187</v>
      </c>
      <c r="E149" s="34" t="s">
        <v>13</v>
      </c>
      <c r="F149" s="34" t="s">
        <v>188</v>
      </c>
      <c r="G149" s="35" t="s">
        <v>109</v>
      </c>
      <c r="H149" s="36">
        <v>479878137</v>
      </c>
      <c r="I149" s="36">
        <v>479878597</v>
      </c>
      <c r="J149" s="37" t="s">
        <v>190</v>
      </c>
      <c r="K149" s="25"/>
      <c r="L149" s="25"/>
      <c r="M149" s="25"/>
      <c r="N149" s="25"/>
      <c r="O149" s="25"/>
      <c r="P149" s="25"/>
      <c r="Q149" s="25"/>
      <c r="R149" s="25"/>
    </row>
    <row r="150" spans="1:18" x14ac:dyDescent="0.25">
      <c r="A150" s="32" t="s">
        <v>68</v>
      </c>
      <c r="B150" s="33" t="s">
        <v>10</v>
      </c>
      <c r="C150" s="33" t="s">
        <v>49</v>
      </c>
      <c r="D150" s="33" t="s">
        <v>66</v>
      </c>
      <c r="E150" s="34" t="s">
        <v>13</v>
      </c>
      <c r="F150" s="34" t="s">
        <v>67</v>
      </c>
      <c r="G150" s="35" t="s">
        <v>20</v>
      </c>
      <c r="H150" s="36">
        <v>479876261</v>
      </c>
      <c r="I150" s="36">
        <v>479875365</v>
      </c>
      <c r="J150" s="37" t="s">
        <v>662</v>
      </c>
      <c r="K150" s="25"/>
      <c r="L150" s="25"/>
      <c r="M150" s="25"/>
      <c r="N150" s="25"/>
      <c r="O150" s="25"/>
      <c r="P150" s="25"/>
      <c r="Q150" s="25"/>
      <c r="R150" s="25"/>
    </row>
    <row r="151" spans="1:18" x14ac:dyDescent="0.25">
      <c r="A151" s="32" t="s">
        <v>81</v>
      </c>
      <c r="B151" s="33" t="s">
        <v>10</v>
      </c>
      <c r="C151" s="33" t="s">
        <v>78</v>
      </c>
      <c r="D151" s="33" t="s">
        <v>79</v>
      </c>
      <c r="E151" s="34" t="s">
        <v>13</v>
      </c>
      <c r="F151" s="34" t="s">
        <v>80</v>
      </c>
      <c r="G151" s="35" t="s">
        <v>58</v>
      </c>
      <c r="H151" s="36">
        <v>479819215</v>
      </c>
      <c r="I151" s="36"/>
      <c r="J151" s="37" t="s">
        <v>82</v>
      </c>
      <c r="K151" s="25"/>
      <c r="L151" s="25"/>
      <c r="M151" s="25"/>
      <c r="N151" s="25"/>
      <c r="O151" s="25"/>
      <c r="P151" s="25"/>
      <c r="Q151" s="25"/>
      <c r="R151" s="25"/>
    </row>
    <row r="152" spans="1:18" ht="15.75" thickBot="1" x14ac:dyDescent="0.3">
      <c r="A152" s="48" t="s">
        <v>215</v>
      </c>
      <c r="B152" s="33" t="s">
        <v>34</v>
      </c>
      <c r="C152" s="33" t="s">
        <v>212</v>
      </c>
      <c r="D152" s="33" t="s">
        <v>213</v>
      </c>
      <c r="E152" s="34" t="s">
        <v>13</v>
      </c>
      <c r="F152" s="34" t="s">
        <v>214</v>
      </c>
      <c r="G152" s="35" t="s">
        <v>26</v>
      </c>
      <c r="H152" s="36">
        <v>479879106</v>
      </c>
      <c r="I152" s="36">
        <v>479879106</v>
      </c>
      <c r="J152" s="37" t="s">
        <v>216</v>
      </c>
      <c r="K152" s="25"/>
      <c r="L152" s="25"/>
      <c r="M152" s="25"/>
      <c r="N152" s="25"/>
      <c r="O152" s="25"/>
      <c r="P152" s="25"/>
      <c r="Q152" s="25"/>
      <c r="R152" s="25"/>
    </row>
  </sheetData>
  <autoFilter ref="A1:R1">
    <filterColumn colId="10" showButton="0"/>
    <filterColumn colId="14" showButton="0"/>
  </autoFilter>
  <mergeCells count="2">
    <mergeCell ref="O1:P1"/>
    <mergeCell ref="K1:L1"/>
  </mergeCells>
  <hyperlinks>
    <hyperlink ref="J20" r:id="rId1"/>
    <hyperlink ref="J34" r:id="rId2"/>
    <hyperlink ref="J47" r:id="rId3"/>
    <hyperlink ref="J72" r:id="rId4"/>
    <hyperlink ref="J79" r:id="rId5"/>
    <hyperlink ref="J100" r:id="rId6"/>
    <hyperlink ref="J136" r:id="rId7"/>
    <hyperlink ref="J148" r:id="rId8"/>
    <hyperlink ref="J43" r:id="rId9"/>
    <hyperlink ref="J41" r:id="rId10"/>
    <hyperlink ref="J129" r:id="rId11"/>
    <hyperlink ref="J54" r:id="rId12"/>
    <hyperlink ref="J60" r:id="rId13"/>
    <hyperlink ref="J145" r:id="rId14"/>
    <hyperlink ref="J112" r:id="rId15"/>
    <hyperlink ref="J62" r:id="rId16"/>
    <hyperlink ref="J135" r:id="rId17"/>
    <hyperlink ref="J137" r:id="rId18"/>
    <hyperlink ref="J113" r:id="rId19"/>
    <hyperlink ref="J128" r:id="rId20"/>
    <hyperlink ref="J134" r:id="rId21"/>
    <hyperlink ref="J78" r:id="rId22"/>
    <hyperlink ref="J4" r:id="rId23"/>
    <hyperlink ref="J84" r:id="rId24"/>
    <hyperlink ref="J58" r:id="rId25"/>
    <hyperlink ref="J95" r:id="rId26"/>
    <hyperlink ref="J67" r:id="rId27"/>
    <hyperlink ref="J15" r:id="rId28"/>
    <hyperlink ref="J7" r:id="rId29"/>
    <hyperlink ref="J64" r:id="rId30"/>
    <hyperlink ref="J101" r:id="rId31"/>
    <hyperlink ref="J138" r:id="rId32"/>
    <hyperlink ref="J109" r:id="rId33"/>
    <hyperlink ref="J80" r:id="rId34"/>
    <hyperlink ref="J46" r:id="rId35"/>
    <hyperlink ref="J40" r:id="rId36"/>
    <hyperlink ref="J116" r:id="rId37"/>
    <hyperlink ref="J86" r:id="rId38"/>
    <hyperlink ref="J59" r:id="rId39"/>
    <hyperlink ref="J106" r:id="rId40"/>
    <hyperlink ref="J16" r:id="rId41"/>
    <hyperlink ref="J28" r:id="rId42"/>
    <hyperlink ref="J103" r:id="rId43"/>
    <hyperlink ref="J75" r:id="rId44"/>
    <hyperlink ref="J97" r:id="rId45"/>
    <hyperlink ref="J21" r:id="rId46"/>
    <hyperlink ref="J12" r:id="rId47"/>
    <hyperlink ref="J13" r:id="rId48"/>
    <hyperlink ref="J57" r:id="rId49"/>
    <hyperlink ref="J36" r:id="rId50"/>
    <hyperlink ref="J131" r:id="rId51"/>
    <hyperlink ref="J66" r:id="rId52"/>
    <hyperlink ref="J70" r:id="rId53"/>
    <hyperlink ref="J99" r:id="rId54"/>
    <hyperlink ref="J133" r:id="rId55"/>
    <hyperlink ref="J55" r:id="rId56"/>
    <hyperlink ref="J69" r:id="rId57"/>
    <hyperlink ref="J68" r:id="rId58"/>
    <hyperlink ref="J63" r:id="rId59"/>
    <hyperlink ref="J50" r:id="rId60"/>
    <hyperlink ref="J132" r:id="rId61"/>
    <hyperlink ref="J8" r:id="rId62"/>
    <hyperlink ref="J88" r:id="rId63"/>
    <hyperlink ref="J150" r:id="rId64"/>
    <hyperlink ref="J111" r:id="rId65"/>
    <hyperlink ref="J2" r:id="rId66"/>
    <hyperlink ref="J151" r:id="rId67"/>
    <hyperlink ref="J146" r:id="rId68"/>
    <hyperlink ref="J38" r:id="rId69"/>
    <hyperlink ref="J130" r:id="rId70"/>
    <hyperlink ref="J127" r:id="rId71"/>
    <hyperlink ref="J120" r:id="rId72"/>
    <hyperlink ref="J125" r:id="rId73"/>
    <hyperlink ref="J39" r:id="rId74"/>
    <hyperlink ref="J45" r:id="rId75"/>
    <hyperlink ref="J147" r:id="rId76"/>
    <hyperlink ref="J110" r:id="rId77"/>
    <hyperlink ref="J92" r:id="rId78"/>
    <hyperlink ref="J85" r:id="rId79"/>
    <hyperlink ref="J74" r:id="rId80"/>
    <hyperlink ref="J35" r:id="rId81"/>
    <hyperlink ref="J26" r:id="rId82"/>
    <hyperlink ref="J24" r:id="rId83"/>
    <hyperlink ref="J143" r:id="rId84"/>
    <hyperlink ref="J22" r:id="rId85"/>
    <hyperlink ref="J11" r:id="rId86"/>
    <hyperlink ref="J90" r:id="rId87"/>
    <hyperlink ref="J9" r:id="rId88"/>
    <hyperlink ref="J104" r:id="rId89"/>
    <hyperlink ref="J102" r:id="rId90"/>
    <hyperlink ref="J3" r:id="rId91"/>
    <hyperlink ref="J118" r:id="rId92"/>
    <hyperlink ref="J19" r:id="rId93"/>
    <hyperlink ref="J51" r:id="rId94"/>
    <hyperlink ref="J89" r:id="rId95"/>
    <hyperlink ref="J52" r:id="rId96"/>
    <hyperlink ref="J140" r:id="rId97"/>
    <hyperlink ref="J124" r:id="rId98"/>
    <hyperlink ref="J71" r:id="rId99"/>
    <hyperlink ref="J149" r:id="rId100"/>
    <hyperlink ref="J83" r:id="rId101"/>
    <hyperlink ref="J144" r:id="rId102"/>
    <hyperlink ref="J114" r:id="rId103"/>
    <hyperlink ref="J17" r:id="rId104"/>
    <hyperlink ref="J61" r:id="rId105"/>
    <hyperlink ref="J152" r:id="rId106"/>
    <hyperlink ref="J49" r:id="rId107"/>
    <hyperlink ref="J14" r:id="rId108"/>
    <hyperlink ref="J32" r:id="rId109"/>
    <hyperlink ref="J44" r:id="rId110"/>
    <hyperlink ref="J27" r:id="rId111"/>
    <hyperlink ref="J105" r:id="rId112"/>
    <hyperlink ref="J6" r:id="rId113"/>
    <hyperlink ref="J93" r:id="rId114"/>
    <hyperlink ref="J77" r:id="rId115"/>
    <hyperlink ref="J33" r:id="rId116"/>
    <hyperlink ref="J76" r:id="rId117"/>
    <hyperlink ref="J23" r:id="rId118"/>
    <hyperlink ref="J5" r:id="rId119"/>
    <hyperlink ref="J73" r:id="rId120"/>
    <hyperlink ref="J25" r:id="rId121"/>
    <hyperlink ref="J107" r:id="rId122"/>
    <hyperlink ref="J139" r:id="rId123"/>
    <hyperlink ref="J141" r:id="rId124"/>
    <hyperlink ref="J31" r:id="rId125"/>
    <hyperlink ref="J53" r:id="rId126"/>
    <hyperlink ref="J42" r:id="rId127"/>
    <hyperlink ref="J119" r:id="rId128"/>
    <hyperlink ref="J121" r:id="rId129"/>
    <hyperlink ref="J122" r:id="rId130"/>
    <hyperlink ref="J94" r:id="rId131"/>
    <hyperlink ref="J96" r:id="rId132"/>
    <hyperlink ref="J56" r:id="rId133"/>
    <hyperlink ref="J30" r:id="rId134"/>
    <hyperlink ref="J108" r:id="rId135"/>
    <hyperlink ref="J18" r:id="rId136"/>
    <hyperlink ref="J82" r:id="rId137"/>
    <hyperlink ref="J117" r:id="rId138"/>
    <hyperlink ref="J48" r:id="rId139"/>
    <hyperlink ref="J37" r:id="rId140"/>
    <hyperlink ref="J142" r:id="rId141"/>
    <hyperlink ref="J91" r:id="rId142"/>
    <hyperlink ref="J126" r:id="rId143"/>
    <hyperlink ref="J123" r:id="rId144"/>
    <hyperlink ref="J10" r:id="rId145"/>
    <hyperlink ref="J81" r:id="rId146"/>
    <hyperlink ref="J29" r:id="rId147"/>
    <hyperlink ref="J65" r:id="rId148"/>
    <hyperlink ref="J98" r:id="rId149"/>
    <hyperlink ref="J87" r:id="rId150"/>
    <hyperlink ref="N2" r:id="rId151"/>
    <hyperlink ref="N5" r:id="rId152"/>
    <hyperlink ref="N6" r:id="rId153"/>
    <hyperlink ref="N7" r:id="rId154"/>
    <hyperlink ref="N10" r:id="rId155"/>
    <hyperlink ref="N15" r:id="rId156"/>
    <hyperlink ref="N17" r:id="rId157"/>
    <hyperlink ref="N20" r:id="rId158"/>
    <hyperlink ref="N23" r:id="rId159"/>
    <hyperlink ref="N24" r:id="rId160"/>
    <hyperlink ref="N36" r:id="rId161"/>
    <hyperlink ref="N37" r:id="rId162"/>
    <hyperlink ref="N51" r:id="rId163"/>
    <hyperlink ref="N52" r:id="rId164"/>
    <hyperlink ref="N53" r:id="rId165"/>
    <hyperlink ref="N59" r:id="rId166"/>
    <hyperlink ref="N65" r:id="rId167"/>
    <hyperlink ref="N69" r:id="rId168"/>
    <hyperlink ref="N72" r:id="rId169"/>
    <hyperlink ref="N75" r:id="rId170"/>
    <hyperlink ref="N80" r:id="rId171"/>
    <hyperlink ref="N85" r:id="rId172"/>
    <hyperlink ref="N87" r:id="rId173"/>
    <hyperlink ref="N96" r:id="rId174"/>
    <hyperlink ref="N97" r:id="rId175"/>
    <hyperlink ref="N100" r:id="rId176"/>
    <hyperlink ref="N101" r:id="rId177"/>
    <hyperlink ref="N109" r:id="rId178"/>
    <hyperlink ref="N113" r:id="rId179"/>
    <hyperlink ref="J115" r:id="rId180"/>
    <hyperlink ref="N118" r:id="rId181"/>
    <hyperlink ref="N120" r:id="rId182"/>
    <hyperlink ref="N134" r:id="rId183"/>
    <hyperlink ref="N136" r:id="rId184"/>
    <hyperlink ref="N142" r:id="rId185"/>
    <hyperlink ref="N145" r:id="rId186"/>
    <hyperlink ref="N147" r:id="rId187"/>
    <hyperlink ref="R147" r:id="rId188"/>
    <hyperlink ref="R134" r:id="rId189"/>
    <hyperlink ref="R120" r:id="rId190"/>
    <hyperlink ref="R113" r:id="rId191"/>
    <hyperlink ref="R101" r:id="rId192"/>
    <hyperlink ref="R100" r:id="rId193"/>
    <hyperlink ref="R97" r:id="rId194"/>
    <hyperlink ref="R87" r:id="rId195"/>
    <hyperlink ref="R80" r:id="rId196"/>
    <hyperlink ref="R75" r:id="rId197"/>
    <hyperlink ref="R72" r:id="rId198"/>
    <hyperlink ref="R53" r:id="rId199"/>
    <hyperlink ref="R52" r:id="rId200"/>
    <hyperlink ref="R37" r:id="rId201"/>
    <hyperlink ref="R24" r:id="rId202"/>
    <hyperlink ref="R17" r:id="rId203"/>
    <hyperlink ref="R15" r:id="rId204"/>
    <hyperlink ref="R10" r:id="rId205"/>
    <hyperlink ref="R7" r:id="rId206"/>
    <hyperlink ref="R2" r:id="rId207"/>
    <hyperlink ref="R4" r:id="rId208"/>
    <hyperlink ref="N16" r:id="rId209"/>
    <hyperlink ref="R16" r:id="rId210"/>
    <hyperlink ref="N26" r:id="rId211"/>
    <hyperlink ref="R26" r:id="rId212"/>
    <hyperlink ref="N29" r:id="rId213"/>
    <hyperlink ref="R29" r:id="rId214"/>
  </hyperlinks>
  <pageMargins left="0.7" right="0.7" top="0.75" bottom="0.75" header="0.3" footer="0.3"/>
  <pageSetup paperSize="9" orientation="portrait" r:id="rId2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2"/>
  <sheetViews>
    <sheetView workbookViewId="0">
      <selection activeCell="A2" sqref="A2:XFD2"/>
    </sheetView>
  </sheetViews>
  <sheetFormatPr baseColWidth="10" defaultRowHeight="15" x14ac:dyDescent="0.25"/>
  <cols>
    <col min="1" max="1" width="14.7109375" style="5" customWidth="1"/>
  </cols>
  <sheetData>
    <row r="1" spans="1:1" ht="15.75" x14ac:dyDescent="0.25">
      <c r="A1" s="1" t="s">
        <v>656</v>
      </c>
    </row>
    <row r="2" spans="1:1" x14ac:dyDescent="0.25">
      <c r="A2" s="2" t="s">
        <v>77</v>
      </c>
    </row>
    <row r="3" spans="1:1" ht="30" x14ac:dyDescent="0.25">
      <c r="A3" s="2" t="s">
        <v>154</v>
      </c>
    </row>
    <row r="4" spans="1:1" x14ac:dyDescent="0.25">
      <c r="A4" s="3" t="s">
        <v>509</v>
      </c>
    </row>
    <row r="5" spans="1:1" x14ac:dyDescent="0.25">
      <c r="A5" s="2" t="s">
        <v>274</v>
      </c>
    </row>
    <row r="6" spans="1:1" x14ac:dyDescent="0.25">
      <c r="A6" s="2" t="s">
        <v>248</v>
      </c>
    </row>
    <row r="7" spans="1:1" x14ac:dyDescent="0.25">
      <c r="A7" s="3" t="s">
        <v>512</v>
      </c>
    </row>
    <row r="8" spans="1:1" x14ac:dyDescent="0.25">
      <c r="A8" s="2" t="s">
        <v>59</v>
      </c>
    </row>
    <row r="9" spans="1:1" x14ac:dyDescent="0.25">
      <c r="A9" s="2" t="s">
        <v>141</v>
      </c>
    </row>
    <row r="10" spans="1:1" x14ac:dyDescent="0.25">
      <c r="A10" s="2" t="s">
        <v>379</v>
      </c>
    </row>
    <row r="11" spans="1:1" x14ac:dyDescent="0.25">
      <c r="A11" s="2" t="s">
        <v>133</v>
      </c>
    </row>
    <row r="12" spans="1:1" ht="45" x14ac:dyDescent="0.25">
      <c r="A12" s="3" t="s">
        <v>517</v>
      </c>
    </row>
    <row r="13" spans="1:1" ht="45" x14ac:dyDescent="0.25">
      <c r="A13" s="3" t="s">
        <v>386</v>
      </c>
    </row>
    <row r="14" spans="1:1" x14ac:dyDescent="0.25">
      <c r="A14" s="2" t="s">
        <v>229</v>
      </c>
    </row>
    <row r="15" spans="1:1" x14ac:dyDescent="0.25">
      <c r="A15" s="3" t="s">
        <v>522</v>
      </c>
    </row>
    <row r="16" spans="1:1" x14ac:dyDescent="0.25">
      <c r="A16" s="3" t="s">
        <v>528</v>
      </c>
    </row>
    <row r="17" spans="1:1" ht="30" x14ac:dyDescent="0.25">
      <c r="A17" s="2" t="s">
        <v>206</v>
      </c>
    </row>
    <row r="18" spans="1:1" x14ac:dyDescent="0.25">
      <c r="A18" s="2" t="s">
        <v>341</v>
      </c>
    </row>
    <row r="19" spans="1:1" x14ac:dyDescent="0.25">
      <c r="A19" s="2" t="s">
        <v>164</v>
      </c>
    </row>
    <row r="20" spans="1:1" x14ac:dyDescent="0.25">
      <c r="A20" s="3" t="s">
        <v>390</v>
      </c>
    </row>
    <row r="21" spans="1:1" x14ac:dyDescent="0.25">
      <c r="A21" s="3" t="s">
        <v>533</v>
      </c>
    </row>
    <row r="22" spans="1:1" ht="30" x14ac:dyDescent="0.25">
      <c r="A22" s="2" t="s">
        <v>128</v>
      </c>
    </row>
    <row r="23" spans="1:1" x14ac:dyDescent="0.25">
      <c r="A23" s="2" t="s">
        <v>272</v>
      </c>
    </row>
    <row r="24" spans="1:1" x14ac:dyDescent="0.25">
      <c r="A24" s="3" t="s">
        <v>535</v>
      </c>
    </row>
    <row r="25" spans="1:1" x14ac:dyDescent="0.25">
      <c r="A25" s="2" t="s">
        <v>281</v>
      </c>
    </row>
    <row r="26" spans="1:1" x14ac:dyDescent="0.25">
      <c r="A26" s="3" t="s">
        <v>539</v>
      </c>
    </row>
    <row r="27" spans="1:1" x14ac:dyDescent="0.25">
      <c r="A27" s="2" t="s">
        <v>240</v>
      </c>
    </row>
    <row r="28" spans="1:1" x14ac:dyDescent="0.25">
      <c r="A28" s="3" t="s">
        <v>543</v>
      </c>
    </row>
    <row r="29" spans="1:1" x14ac:dyDescent="0.25">
      <c r="A29" s="3" t="s">
        <v>444</v>
      </c>
    </row>
    <row r="30" spans="1:1" x14ac:dyDescent="0.25">
      <c r="A30" s="2" t="s">
        <v>332</v>
      </c>
    </row>
    <row r="31" spans="1:1" x14ac:dyDescent="0.25">
      <c r="A31" s="2" t="s">
        <v>295</v>
      </c>
    </row>
    <row r="32" spans="1:1" ht="30" x14ac:dyDescent="0.25">
      <c r="A32" s="2" t="s">
        <v>233</v>
      </c>
    </row>
    <row r="33" spans="1:1" x14ac:dyDescent="0.25">
      <c r="A33" s="2" t="s">
        <v>262</v>
      </c>
    </row>
    <row r="34" spans="1:1" ht="30" x14ac:dyDescent="0.25">
      <c r="A34" s="3" t="s">
        <v>396</v>
      </c>
    </row>
    <row r="35" spans="1:1" x14ac:dyDescent="0.25">
      <c r="A35" s="3" t="s">
        <v>547</v>
      </c>
    </row>
    <row r="36" spans="1:1" ht="30" x14ac:dyDescent="0.25">
      <c r="A36" s="3" t="s">
        <v>401</v>
      </c>
    </row>
    <row r="37" spans="1:1" x14ac:dyDescent="0.25">
      <c r="A37" s="2" t="s">
        <v>358</v>
      </c>
    </row>
    <row r="38" spans="1:1" x14ac:dyDescent="0.25">
      <c r="A38" s="2" t="s">
        <v>91</v>
      </c>
    </row>
    <row r="39" spans="1:1" ht="30" x14ac:dyDescent="0.25">
      <c r="A39" s="2" t="s">
        <v>114</v>
      </c>
    </row>
    <row r="40" spans="1:1" x14ac:dyDescent="0.25">
      <c r="A40" s="3" t="s">
        <v>552</v>
      </c>
    </row>
    <row r="41" spans="1:1" x14ac:dyDescent="0.25">
      <c r="A41" s="3" t="s">
        <v>449</v>
      </c>
    </row>
    <row r="42" spans="1:1" x14ac:dyDescent="0.25">
      <c r="A42" s="2" t="s">
        <v>303</v>
      </c>
    </row>
    <row r="43" spans="1:1" x14ac:dyDescent="0.25">
      <c r="A43" s="3" t="s">
        <v>454</v>
      </c>
    </row>
    <row r="44" spans="1:1" x14ac:dyDescent="0.25">
      <c r="A44" s="2" t="s">
        <v>236</v>
      </c>
    </row>
    <row r="45" spans="1:1" x14ac:dyDescent="0.25">
      <c r="A45" s="2" t="s">
        <v>123</v>
      </c>
    </row>
    <row r="46" spans="1:1" ht="30" x14ac:dyDescent="0.25">
      <c r="A46" s="3" t="s">
        <v>556</v>
      </c>
    </row>
    <row r="47" spans="1:1" x14ac:dyDescent="0.25">
      <c r="A47" s="3" t="s">
        <v>406</v>
      </c>
    </row>
    <row r="48" spans="1:1" x14ac:dyDescent="0.25">
      <c r="A48" s="2" t="s">
        <v>353</v>
      </c>
    </row>
    <row r="49" spans="1:1" x14ac:dyDescent="0.25">
      <c r="A49" s="2" t="s">
        <v>223</v>
      </c>
    </row>
    <row r="50" spans="1:1" x14ac:dyDescent="0.25">
      <c r="A50" s="2" t="s">
        <v>51</v>
      </c>
    </row>
    <row r="51" spans="1:1" x14ac:dyDescent="0.25">
      <c r="A51" s="2" t="s">
        <v>166</v>
      </c>
    </row>
    <row r="52" spans="1:1" ht="30" x14ac:dyDescent="0.25">
      <c r="A52" s="2" t="s">
        <v>171</v>
      </c>
    </row>
    <row r="53" spans="1:1" ht="30" x14ac:dyDescent="0.25">
      <c r="A53" s="2" t="s">
        <v>299</v>
      </c>
    </row>
    <row r="54" spans="1:1" x14ac:dyDescent="0.25">
      <c r="A54" s="3" t="s">
        <v>458</v>
      </c>
    </row>
    <row r="55" spans="1:1" x14ac:dyDescent="0.25">
      <c r="A55" s="2" t="s">
        <v>27</v>
      </c>
    </row>
    <row r="56" spans="1:1" x14ac:dyDescent="0.25">
      <c r="A56" s="2" t="s">
        <v>329</v>
      </c>
    </row>
    <row r="57" spans="1:1" x14ac:dyDescent="0.25">
      <c r="A57" s="3" t="s">
        <v>462</v>
      </c>
    </row>
    <row r="58" spans="1:1" x14ac:dyDescent="0.25">
      <c r="A58" s="3" t="s">
        <v>562</v>
      </c>
    </row>
    <row r="59" spans="1:1" x14ac:dyDescent="0.25">
      <c r="A59" s="3" t="s">
        <v>566</v>
      </c>
    </row>
    <row r="60" spans="1:1" x14ac:dyDescent="0.25">
      <c r="A60" s="3" t="s">
        <v>654</v>
      </c>
    </row>
    <row r="61" spans="1:1" x14ac:dyDescent="0.25">
      <c r="A61" s="2" t="s">
        <v>210</v>
      </c>
    </row>
    <row r="62" spans="1:1" x14ac:dyDescent="0.25">
      <c r="A62" s="3" t="s">
        <v>469</v>
      </c>
    </row>
    <row r="63" spans="1:1" x14ac:dyDescent="0.25">
      <c r="A63" s="2" t="s">
        <v>47</v>
      </c>
    </row>
    <row r="64" spans="1:1" x14ac:dyDescent="0.25">
      <c r="A64" s="3" t="s">
        <v>570</v>
      </c>
    </row>
    <row r="65" spans="1:1" x14ac:dyDescent="0.25">
      <c r="A65" s="3" t="s">
        <v>473</v>
      </c>
    </row>
    <row r="66" spans="1:1" x14ac:dyDescent="0.25">
      <c r="A66" s="3" t="s">
        <v>655</v>
      </c>
    </row>
    <row r="67" spans="1:1" x14ac:dyDescent="0.25">
      <c r="A67" s="3" t="s">
        <v>575</v>
      </c>
    </row>
    <row r="68" spans="1:1" x14ac:dyDescent="0.25">
      <c r="A68" s="2" t="s">
        <v>43</v>
      </c>
    </row>
    <row r="69" spans="1:1" ht="30" x14ac:dyDescent="0.25">
      <c r="A69" s="2" t="s">
        <v>32</v>
      </c>
    </row>
    <row r="70" spans="1:1" x14ac:dyDescent="0.25">
      <c r="A70" s="2" t="s">
        <v>104</v>
      </c>
    </row>
    <row r="71" spans="1:1" x14ac:dyDescent="0.25">
      <c r="A71" s="2" t="s">
        <v>185</v>
      </c>
    </row>
    <row r="72" spans="1:1" ht="30" x14ac:dyDescent="0.25">
      <c r="A72" s="3" t="s">
        <v>417</v>
      </c>
    </row>
    <row r="73" spans="1:1" x14ac:dyDescent="0.25">
      <c r="A73" s="2" t="s">
        <v>278</v>
      </c>
    </row>
    <row r="74" spans="1:1" x14ac:dyDescent="0.25">
      <c r="A74" s="3" t="s">
        <v>578</v>
      </c>
    </row>
    <row r="75" spans="1:1" x14ac:dyDescent="0.25">
      <c r="A75" s="3" t="s">
        <v>583</v>
      </c>
    </row>
    <row r="76" spans="1:1" x14ac:dyDescent="0.25">
      <c r="A76" s="2" t="s">
        <v>268</v>
      </c>
    </row>
    <row r="77" spans="1:1" x14ac:dyDescent="0.25">
      <c r="A77" s="2" t="s">
        <v>257</v>
      </c>
    </row>
    <row r="78" spans="1:1" x14ac:dyDescent="0.25">
      <c r="A78" s="3" t="s">
        <v>587</v>
      </c>
    </row>
    <row r="79" spans="1:1" x14ac:dyDescent="0.25">
      <c r="A79" s="3" t="s">
        <v>422</v>
      </c>
    </row>
    <row r="80" spans="1:1" x14ac:dyDescent="0.25">
      <c r="A80" s="3" t="s">
        <v>590</v>
      </c>
    </row>
    <row r="81" spans="1:1" x14ac:dyDescent="0.25">
      <c r="A81" s="2" t="s">
        <v>382</v>
      </c>
    </row>
    <row r="82" spans="1:1" ht="30" x14ac:dyDescent="0.25">
      <c r="A82" s="2" t="s">
        <v>344</v>
      </c>
    </row>
    <row r="83" spans="1:1" ht="30" x14ac:dyDescent="0.25">
      <c r="A83" s="2" t="s">
        <v>192</v>
      </c>
    </row>
    <row r="84" spans="1:1" x14ac:dyDescent="0.25">
      <c r="A84" s="3" t="s">
        <v>594</v>
      </c>
    </row>
    <row r="85" spans="1:1" x14ac:dyDescent="0.25">
      <c r="A85" s="3" t="s">
        <v>597</v>
      </c>
    </row>
    <row r="86" spans="1:1" x14ac:dyDescent="0.25">
      <c r="A86" s="3" t="s">
        <v>600</v>
      </c>
    </row>
    <row r="87" spans="1:1" x14ac:dyDescent="0.25">
      <c r="A87" s="2" t="s">
        <v>16</v>
      </c>
    </row>
    <row r="88" spans="1:1" x14ac:dyDescent="0.25">
      <c r="A88" s="2" t="s">
        <v>64</v>
      </c>
    </row>
    <row r="89" spans="1:1" x14ac:dyDescent="0.25">
      <c r="A89" s="2" t="s">
        <v>168</v>
      </c>
    </row>
    <row r="90" spans="1:1" x14ac:dyDescent="0.25">
      <c r="A90" s="2" t="s">
        <v>137</v>
      </c>
    </row>
    <row r="91" spans="1:1" x14ac:dyDescent="0.25">
      <c r="A91" s="2" t="s">
        <v>367</v>
      </c>
    </row>
    <row r="92" spans="1:1" x14ac:dyDescent="0.25">
      <c r="A92" s="3" t="s">
        <v>603</v>
      </c>
    </row>
    <row r="93" spans="1:1" x14ac:dyDescent="0.25">
      <c r="A93" s="2" t="s">
        <v>252</v>
      </c>
    </row>
    <row r="94" spans="1:1" x14ac:dyDescent="0.25">
      <c r="A94" s="2" t="s">
        <v>319</v>
      </c>
    </row>
    <row r="95" spans="1:1" x14ac:dyDescent="0.25">
      <c r="A95" s="3" t="s">
        <v>607</v>
      </c>
    </row>
    <row r="96" spans="1:1" ht="30" x14ac:dyDescent="0.25">
      <c r="A96" s="2" t="s">
        <v>324</v>
      </c>
    </row>
    <row r="97" spans="1:1" ht="30" x14ac:dyDescent="0.25">
      <c r="A97" s="3" t="s">
        <v>611</v>
      </c>
    </row>
    <row r="98" spans="1:1" x14ac:dyDescent="0.25">
      <c r="A98" s="3" t="s">
        <v>477</v>
      </c>
    </row>
    <row r="99" spans="1:1" x14ac:dyDescent="0.25">
      <c r="A99" s="2" t="s">
        <v>39</v>
      </c>
    </row>
    <row r="100" spans="1:1" x14ac:dyDescent="0.25">
      <c r="A100" s="3" t="s">
        <v>427</v>
      </c>
    </row>
    <row r="101" spans="1:1" ht="30" x14ac:dyDescent="0.25">
      <c r="A101" s="3" t="s">
        <v>614</v>
      </c>
    </row>
    <row r="102" spans="1:1" ht="30" x14ac:dyDescent="0.25">
      <c r="A102" s="2" t="s">
        <v>149</v>
      </c>
    </row>
    <row r="103" spans="1:1" x14ac:dyDescent="0.25">
      <c r="A103" s="3" t="s">
        <v>618</v>
      </c>
    </row>
    <row r="104" spans="1:1" x14ac:dyDescent="0.25">
      <c r="A104" s="2" t="s">
        <v>146</v>
      </c>
    </row>
    <row r="105" spans="1:1" ht="30" x14ac:dyDescent="0.25">
      <c r="A105" s="2" t="s">
        <v>244</v>
      </c>
    </row>
    <row r="106" spans="1:1" ht="30" x14ac:dyDescent="0.25">
      <c r="A106" s="3" t="s">
        <v>623</v>
      </c>
    </row>
    <row r="107" spans="1:1" x14ac:dyDescent="0.25">
      <c r="A107" s="2" t="s">
        <v>285</v>
      </c>
    </row>
    <row r="108" spans="1:1" x14ac:dyDescent="0.25">
      <c r="A108" s="2" t="s">
        <v>337</v>
      </c>
    </row>
    <row r="109" spans="1:1" x14ac:dyDescent="0.25">
      <c r="A109" s="3" t="s">
        <v>624</v>
      </c>
    </row>
    <row r="110" spans="1:1" x14ac:dyDescent="0.25">
      <c r="A110" s="3" t="s">
        <v>628</v>
      </c>
    </row>
    <row r="111" spans="1:1" x14ac:dyDescent="0.25">
      <c r="A111" s="2" t="s">
        <v>72</v>
      </c>
    </row>
    <row r="112" spans="1:1" x14ac:dyDescent="0.25">
      <c r="A112" s="3" t="s">
        <v>481</v>
      </c>
    </row>
    <row r="113" spans="1:1" x14ac:dyDescent="0.25">
      <c r="A113" s="3" t="s">
        <v>633</v>
      </c>
    </row>
    <row r="114" spans="1:1" x14ac:dyDescent="0.25">
      <c r="A114" s="2" t="s">
        <v>201</v>
      </c>
    </row>
    <row r="115" spans="1:1" x14ac:dyDescent="0.25">
      <c r="A115" s="2" t="s">
        <v>220</v>
      </c>
    </row>
    <row r="116" spans="1:1" x14ac:dyDescent="0.25">
      <c r="A116" s="3" t="s">
        <v>638</v>
      </c>
    </row>
    <row r="117" spans="1:1" x14ac:dyDescent="0.25">
      <c r="A117" s="2" t="s">
        <v>349</v>
      </c>
    </row>
    <row r="118" spans="1:1" x14ac:dyDescent="0.25">
      <c r="A118" s="2" t="s">
        <v>159</v>
      </c>
    </row>
    <row r="119" spans="1:1" x14ac:dyDescent="0.25">
      <c r="A119" s="2" t="s">
        <v>307</v>
      </c>
    </row>
    <row r="120" spans="1:1" x14ac:dyDescent="0.25">
      <c r="A120" s="2" t="s">
        <v>110</v>
      </c>
    </row>
    <row r="121" spans="1:1" x14ac:dyDescent="0.25">
      <c r="A121" s="2" t="s">
        <v>311</v>
      </c>
    </row>
    <row r="122" spans="1:1" x14ac:dyDescent="0.25">
      <c r="A122" s="2" t="s">
        <v>315</v>
      </c>
    </row>
    <row r="123" spans="1:1" x14ac:dyDescent="0.25">
      <c r="A123" s="2" t="s">
        <v>376</v>
      </c>
    </row>
    <row r="124" spans="1:1" ht="30" x14ac:dyDescent="0.25">
      <c r="A124" s="2" t="s">
        <v>181</v>
      </c>
    </row>
    <row r="125" spans="1:1" ht="45" x14ac:dyDescent="0.25">
      <c r="A125" s="2" t="s">
        <v>119</v>
      </c>
    </row>
    <row r="126" spans="1:1" ht="30" x14ac:dyDescent="0.25">
      <c r="A126" s="2" t="s">
        <v>372</v>
      </c>
    </row>
    <row r="127" spans="1:1" ht="45" x14ac:dyDescent="0.25">
      <c r="A127" s="2" t="s">
        <v>101</v>
      </c>
    </row>
    <row r="128" spans="1:1" x14ac:dyDescent="0.25">
      <c r="A128" s="3" t="s">
        <v>641</v>
      </c>
    </row>
    <row r="129" spans="1:1" x14ac:dyDescent="0.25">
      <c r="A129" s="3" t="s">
        <v>493</v>
      </c>
    </row>
    <row r="130" spans="1:1" x14ac:dyDescent="0.25">
      <c r="A130" s="2" t="s">
        <v>96</v>
      </c>
    </row>
    <row r="131" spans="1:1" x14ac:dyDescent="0.25">
      <c r="A131" s="3" t="s">
        <v>497</v>
      </c>
    </row>
    <row r="132" spans="1:1" ht="30" x14ac:dyDescent="0.25">
      <c r="A132" s="2" t="s">
        <v>55</v>
      </c>
    </row>
    <row r="133" spans="1:1" x14ac:dyDescent="0.25">
      <c r="A133" s="2" t="s">
        <v>21</v>
      </c>
    </row>
    <row r="134" spans="1:1" ht="30" x14ac:dyDescent="0.25">
      <c r="A134" s="3" t="s">
        <v>645</v>
      </c>
    </row>
    <row r="135" spans="1:1" ht="30" x14ac:dyDescent="0.25">
      <c r="A135" s="3" t="s">
        <v>485</v>
      </c>
    </row>
    <row r="136" spans="1:1" ht="30" x14ac:dyDescent="0.25">
      <c r="A136" s="3" t="s">
        <v>433</v>
      </c>
    </row>
    <row r="137" spans="1:1" ht="30" x14ac:dyDescent="0.25">
      <c r="A137" s="3" t="s">
        <v>489</v>
      </c>
    </row>
    <row r="138" spans="1:1" ht="30" x14ac:dyDescent="0.25">
      <c r="A138" s="3" t="s">
        <v>648</v>
      </c>
    </row>
    <row r="139" spans="1:1" x14ac:dyDescent="0.25">
      <c r="A139" s="2" t="s">
        <v>289</v>
      </c>
    </row>
    <row r="140" spans="1:1" x14ac:dyDescent="0.25">
      <c r="A140" s="2" t="s">
        <v>176</v>
      </c>
    </row>
    <row r="141" spans="1:1" x14ac:dyDescent="0.25">
      <c r="A141" s="2" t="s">
        <v>291</v>
      </c>
    </row>
    <row r="142" spans="1:1" x14ac:dyDescent="0.25">
      <c r="A142" s="2" t="s">
        <v>362</v>
      </c>
    </row>
    <row r="143" spans="1:1" x14ac:dyDescent="0.25">
      <c r="A143" s="3" t="s">
        <v>502</v>
      </c>
    </row>
    <row r="144" spans="1:1" x14ac:dyDescent="0.25">
      <c r="A144" s="2" t="s">
        <v>197</v>
      </c>
    </row>
    <row r="145" spans="1:1" x14ac:dyDescent="0.25">
      <c r="A145" s="3" t="s">
        <v>505</v>
      </c>
    </row>
    <row r="146" spans="1:1" x14ac:dyDescent="0.25">
      <c r="A146" s="2" t="s">
        <v>86</v>
      </c>
    </row>
    <row r="147" spans="1:1" ht="30" x14ac:dyDescent="0.25">
      <c r="A147" s="3" t="s">
        <v>652</v>
      </c>
    </row>
    <row r="148" spans="1:1" x14ac:dyDescent="0.25">
      <c r="A148" s="3" t="s">
        <v>438</v>
      </c>
    </row>
    <row r="149" spans="1:1" ht="30" x14ac:dyDescent="0.25">
      <c r="A149" s="2" t="s">
        <v>189</v>
      </c>
    </row>
    <row r="150" spans="1:1" x14ac:dyDescent="0.25">
      <c r="A150" s="2" t="s">
        <v>68</v>
      </c>
    </row>
    <row r="151" spans="1:1" x14ac:dyDescent="0.25">
      <c r="A151" s="2" t="s">
        <v>81</v>
      </c>
    </row>
    <row r="152" spans="1:1" ht="15.75" thickBot="1" x14ac:dyDescent="0.3">
      <c r="A152" s="4" t="s">
        <v>215</v>
      </c>
    </row>
  </sheetData>
  <sortState ref="A2:A15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Choixcommune</vt:lpstr>
      <vt:lpstr>Liste_complete</vt:lpstr>
      <vt:lpstr>Liste</vt:lpstr>
      <vt:lpstr>Commune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</dc:creator>
  <cp:lastModifiedBy>FIB01</cp:lastModifiedBy>
  <dcterms:created xsi:type="dcterms:W3CDTF">2016-02-10T10:31:36Z</dcterms:created>
  <dcterms:modified xsi:type="dcterms:W3CDTF">2019-01-07T14:21:06Z</dcterms:modified>
</cp:coreProperties>
</file>